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toristas" sheetId="1" state="visible" r:id="rId1"/>
    <sheet name="Resumo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1B1B1F"/>
      </patternFill>
    </fill>
    <fill>
      <patternFill patternType="solid">
        <fgColor rgb="00FFFFFF"/>
      </patternFill>
    </fill>
    <fill>
      <patternFill patternType="solid">
        <fgColor rgb="00F3F3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3" fillId="0" borderId="0" pivotButton="0" quotePrefix="0" xfId="0"/>
    <xf numFmtId="0" fontId="0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7A1F27"/>
      </font>
      <fill>
        <patternFill patternType="solid">
          <fgColor rgb="00F8D7DA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E5B4"/>
        </patternFill>
      </fill>
    </dxf>
    <dxf>
      <fill>
        <patternFill patternType="solid">
          <fgColor rgb="00FFF7E6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0" customWidth="1" min="4" max="4"/>
    <col width="7" customWidth="1" min="5" max="5"/>
    <col width="14" customWidth="1" min="6" max="6"/>
    <col width="14" customWidth="1" min="7" max="7"/>
    <col width="11" customWidth="1" min="8" max="8"/>
    <col width="26" customWidth="1" min="9" max="9"/>
    <col width="16" customWidth="1" min="10" max="10"/>
    <col width="16" customWidth="1" min="11" max="11"/>
    <col width="12" customWidth="1" min="12" max="12"/>
    <col width="28" customWidth="1" min="13" max="13"/>
    <col width="12" customWidth="1" min="14" max="14"/>
    <col width="44" customWidth="1" min="15" max="15"/>
  </cols>
  <sheetData>
    <row r="1" ht="42" customHeight="1">
      <c r="A1" s="1" t="inlineStr">
        <is>
          <t>Motorista</t>
        </is>
      </c>
      <c r="B1" s="1" t="inlineStr">
        <is>
          <t>CPF (opcional)</t>
        </is>
      </c>
      <c r="C1" s="1" t="inlineStr">
        <is>
          <t>Nº registro CNH</t>
        </is>
      </c>
      <c r="D1" s="1" t="inlineStr">
        <is>
          <t>Categoria</t>
        </is>
      </c>
      <c r="E1" s="1" t="inlineStr">
        <is>
          <t>EAR</t>
        </is>
      </c>
      <c r="F1" s="1" t="inlineStr">
        <is>
          <t>Data de nascimento</t>
        </is>
      </c>
      <c r="G1" s="1" t="inlineStr">
        <is>
          <t>Validade da CNH</t>
        </is>
      </c>
      <c r="H1" s="1" t="inlineStr">
        <is>
          <t>Dias para vencer</t>
        </is>
      </c>
      <c r="I1" s="1" t="inlineStr">
        <is>
          <t>Situação da CNH</t>
        </is>
      </c>
      <c r="J1" s="1" t="inlineStr">
        <is>
          <t>Último exame toxicológico</t>
        </is>
      </c>
      <c r="K1" s="1" t="inlineStr">
        <is>
          <t>Validade do toxicológico</t>
        </is>
      </c>
      <c r="L1" s="1" t="inlineStr">
        <is>
          <t>Dias para vencer (tox.)</t>
        </is>
      </c>
      <c r="M1" s="1" t="inlineStr">
        <is>
          <t>Situação do toxicológico</t>
        </is>
      </c>
      <c r="N1" s="1" t="inlineStr">
        <is>
          <t>Pontos na CNH (12 meses)</t>
        </is>
      </c>
      <c r="O1" s="1" t="inlineStr">
        <is>
          <t>Observações</t>
        </is>
      </c>
    </row>
    <row r="2">
      <c r="A2" t="inlineStr">
        <is>
          <t>Exemplo: Carlos Andrade</t>
        </is>
      </c>
      <c r="B2" t="inlineStr"/>
      <c r="C2" t="inlineStr">
        <is>
          <t>01234567890</t>
        </is>
      </c>
      <c r="D2" t="inlineStr">
        <is>
          <t>E</t>
        </is>
      </c>
      <c r="E2" t="inlineStr">
        <is>
          <t>Sim</t>
        </is>
      </c>
      <c r="F2" s="2" t="n">
        <v>28928</v>
      </c>
      <c r="G2" s="2" t="n">
        <v>46504</v>
      </c>
      <c r="H2">
        <f>IF(G2="","",G2-TODAY())</f>
        <v/>
      </c>
      <c r="I2">
        <f>IF(G2="","",IF(G2-TODAY()&lt;-30,"VENCIDA (multa)",IF(G2-TODAY()&lt;0,"Vencida (tolerância 30 dias)",IF(G2-TODAY()&lt;=30,"Vence em até 30 dias",IF(G2-TODAY()&lt;=60,"Vence em até 60 dias","Em dia")))))</f>
        <v/>
      </c>
      <c r="J2" s="2" t="n">
        <v>45616</v>
      </c>
      <c r="K2" s="2">
        <f>IF(OR(J2="",NOT(OR(D2="C",D2="D",D2="E"))),"",EDATE(J2,30))</f>
        <v/>
      </c>
      <c r="L2">
        <f>IF(K2="","",K2-TODAY())</f>
        <v/>
      </c>
      <c r="M2">
        <f>IF(J2="",IF(OR(D2="C",D2="D",D2="E"),"Sem exame registrado",""),IF(K2="","",IF(K2-TODAY()&lt;-30,"VENCIDO (multa automática)",IF(K2-TODAY()&lt;0,"Vencido (tolerância 30 dias)",IF(K2-TODAY()&lt;=30,"Vence em até 30 dias",IF(K2-TODAY()&lt;=60,"Vence em até 60 dias","Em dia"))))))</f>
        <v/>
      </c>
      <c r="N2" t="n">
        <v>0</v>
      </c>
      <c r="O2" t="inlineStr">
        <is>
          <t>Troque pelos seus motoristas</t>
        </is>
      </c>
    </row>
    <row r="3">
      <c r="A3" t="inlineStr">
        <is>
          <t>Exemplo: Joana Ribeiro</t>
        </is>
      </c>
      <c r="B3" t="inlineStr"/>
      <c r="C3" t="inlineStr">
        <is>
          <t>09876543210</t>
        </is>
      </c>
      <c r="D3" t="inlineStr">
        <is>
          <t>D</t>
        </is>
      </c>
      <c r="E3" t="inlineStr">
        <is>
          <t>Sim</t>
        </is>
      </c>
      <c r="F3" s="2" t="n">
        <v>33087</v>
      </c>
      <c r="G3" s="2" t="n">
        <v>46322</v>
      </c>
      <c r="H3">
        <f>IF(G3="","",G3-TODAY())</f>
        <v/>
      </c>
      <c r="I3">
        <f>IF(G3="","",IF(G3-TODAY()&lt;-30,"VENCIDA (multa)",IF(G3-TODAY()&lt;0,"Vencida (tolerância 30 dias)",IF(G3-TODAY()&lt;=30,"Vence em até 30 dias",IF(G3-TODAY()&lt;=60,"Vence em até 60 dias","Em dia")))))</f>
        <v/>
      </c>
      <c r="J3" s="2" t="n">
        <v>45698</v>
      </c>
      <c r="K3" s="2">
        <f>IF(OR(J3="",NOT(OR(D3="C",D3="D",D3="E"))),"",EDATE(J3,30))</f>
        <v/>
      </c>
      <c r="L3">
        <f>IF(K3="","",K3-TODAY())</f>
        <v/>
      </c>
      <c r="M3">
        <f>IF(J3="",IF(OR(D3="C",D3="D",D3="E"),"Sem exame registrado",""),IF(K3="","",IF(K3-TODAY()&lt;-30,"VENCIDO (multa automática)",IF(K3-TODAY()&lt;0,"Vencido (tolerância 30 dias)",IF(K3-TODAY()&lt;=30,"Vence em até 30 dias",IF(K3-TODAY()&lt;=60,"Vence em até 60 dias","Em dia"))))))</f>
        <v/>
      </c>
      <c r="N3" t="n">
        <v>7</v>
      </c>
      <c r="O3" t="inlineStr">
        <is>
          <t>Renovação já agendada?</t>
        </is>
      </c>
    </row>
    <row r="4">
      <c r="A4" t="inlineStr">
        <is>
          <t>Exemplo: Pedro Lima</t>
        </is>
      </c>
      <c r="B4" t="inlineStr"/>
      <c r="C4" t="inlineStr">
        <is>
          <t>11223344556</t>
        </is>
      </c>
      <c r="D4" t="inlineStr">
        <is>
          <t>C</t>
        </is>
      </c>
      <c r="E4" t="inlineStr">
        <is>
          <t>Não</t>
        </is>
      </c>
      <c r="F4" s="2" t="n">
        <v>21215</v>
      </c>
      <c r="G4" s="2" t="n">
        <v>46292</v>
      </c>
      <c r="H4">
        <f>IF(G4="","",G4-TODAY())</f>
        <v/>
      </c>
      <c r="I4">
        <f>IF(G4="","",IF(G4-TODAY()&lt;-30,"VENCIDA (multa)",IF(G4-TODAY()&lt;0,"Vencida (tolerância 30 dias)",IF(G4-TODAY()&lt;=30,"Vence em até 30 dias",IF(G4-TODAY()&lt;=60,"Vence em até 60 dias","Em dia")))))</f>
        <v/>
      </c>
      <c r="J4" s="2" t="n">
        <v>45082</v>
      </c>
      <c r="K4" s="2">
        <f>IF(OR(J4="",NOT(OR(D4="C",D4="D",D4="E"))),"",EDATE(J4,30))</f>
        <v/>
      </c>
      <c r="L4">
        <f>IF(K4="","",K4-TODAY())</f>
        <v/>
      </c>
      <c r="M4">
        <f>IF(J4="",IF(OR(D4="C",D4="D",D4="E"),"Sem exame registrado",""),IF(K4="","",IF(K4-TODAY()&lt;-30,"VENCIDO (multa automática)",IF(K4-TODAY()&lt;0,"Vencido (tolerância 30 dias)",IF(K4-TODAY()&lt;=30,"Vence em até 30 dias",IF(K4-TODAY()&lt;=60,"Vence em até 60 dias","Em dia"))))))</f>
        <v/>
      </c>
      <c r="N4" t="n">
        <v>0</v>
      </c>
      <c r="O4" t="inlineStr">
        <is>
          <t>Dentro dos 30 dias de tolerância, mas NÃO deve dirigir veículo da empresa</t>
        </is>
      </c>
    </row>
    <row r="5">
      <c r="F5" s="2" t="n"/>
      <c r="G5" s="2" t="n"/>
      <c r="H5">
        <f>IF(G5="","",G5-TODAY())</f>
        <v/>
      </c>
      <c r="I5">
        <f>IF(G5="","",IF(G5-TODAY()&lt;-30,"VENCIDA (multa)",IF(G5-TODAY()&lt;0,"Vencida (tolerância 30 dias)",IF(G5-TODAY()&lt;=30,"Vence em até 30 dias",IF(G5-TODAY()&lt;=60,"Vence em até 60 dias","Em dia")))))</f>
        <v/>
      </c>
      <c r="J5" s="2" t="n"/>
      <c r="K5" s="2">
        <f>IF(OR(J5="",NOT(OR(D5="C",D5="D",D5="E"))),"",EDATE(J5,30))</f>
        <v/>
      </c>
      <c r="L5">
        <f>IF(K5="","",K5-TODAY())</f>
        <v/>
      </c>
      <c r="M5">
        <f>IF(J5="",IF(OR(D5="C",D5="D",D5="E"),"Sem exame registrado",""),IF(K5="","",IF(K5-TODAY()&lt;-30,"VENCIDO (multa automática)",IF(K5-TODAY()&lt;0,"Vencido (tolerância 30 dias)",IF(K5-TODAY()&lt;=30,"Vence em até 30 dias",IF(K5-TODAY()&lt;=60,"Vence em até 60 dias","Em dia"))))))</f>
        <v/>
      </c>
    </row>
    <row r="6">
      <c r="F6" s="2" t="n"/>
      <c r="G6" s="2" t="n"/>
      <c r="H6">
        <f>IF(G6="","",G6-TODAY())</f>
        <v/>
      </c>
      <c r="I6">
        <f>IF(G6="","",IF(G6-TODAY()&lt;-30,"VENCIDA (multa)",IF(G6-TODAY()&lt;0,"Vencida (tolerância 30 dias)",IF(G6-TODAY()&lt;=30,"Vence em até 30 dias",IF(G6-TODAY()&lt;=60,"Vence em até 60 dias","Em dia")))))</f>
        <v/>
      </c>
      <c r="J6" s="2" t="n"/>
      <c r="K6" s="2">
        <f>IF(OR(J6="",NOT(OR(D6="C",D6="D",D6="E"))),"",EDATE(J6,30))</f>
        <v/>
      </c>
      <c r="L6">
        <f>IF(K6="","",K6-TODAY())</f>
        <v/>
      </c>
      <c r="M6">
        <f>IF(J6="",IF(OR(D6="C",D6="D",D6="E"),"Sem exame registrado",""),IF(K6="","",IF(K6-TODAY()&lt;-30,"VENCIDO (multa automática)",IF(K6-TODAY()&lt;0,"Vencido (tolerância 30 dias)",IF(K6-TODAY()&lt;=30,"Vence em até 30 dias",IF(K6-TODAY()&lt;=60,"Vence em até 60 dias","Em dia"))))))</f>
        <v/>
      </c>
    </row>
    <row r="7">
      <c r="F7" s="2" t="n"/>
      <c r="G7" s="2" t="n"/>
      <c r="H7">
        <f>IF(G7="","",G7-TODAY())</f>
        <v/>
      </c>
      <c r="I7">
        <f>IF(G7="","",IF(G7-TODAY()&lt;-30,"VENCIDA (multa)",IF(G7-TODAY()&lt;0,"Vencida (tolerância 30 dias)",IF(G7-TODAY()&lt;=30,"Vence em até 30 dias",IF(G7-TODAY()&lt;=60,"Vence em até 60 dias","Em dia")))))</f>
        <v/>
      </c>
      <c r="J7" s="2" t="n"/>
      <c r="K7" s="2">
        <f>IF(OR(J7="",NOT(OR(D7="C",D7="D",D7="E"))),"",EDATE(J7,30))</f>
        <v/>
      </c>
      <c r="L7">
        <f>IF(K7="","",K7-TODAY())</f>
        <v/>
      </c>
      <c r="M7">
        <f>IF(J7="",IF(OR(D7="C",D7="D",D7="E"),"Sem exame registrado",""),IF(K7="","",IF(K7-TODAY()&lt;-30,"VENCIDO (multa automática)",IF(K7-TODAY()&lt;0,"Vencido (tolerância 30 dias)",IF(K7-TODAY()&lt;=30,"Vence em até 30 dias",IF(K7-TODAY()&lt;=60,"Vence em até 60 dias","Em dia"))))))</f>
        <v/>
      </c>
    </row>
    <row r="8">
      <c r="F8" s="2" t="n"/>
      <c r="G8" s="2" t="n"/>
      <c r="H8">
        <f>IF(G8="","",G8-TODAY())</f>
        <v/>
      </c>
      <c r="I8">
        <f>IF(G8="","",IF(G8-TODAY()&lt;-30,"VENCIDA (multa)",IF(G8-TODAY()&lt;0,"Vencida (tolerância 30 dias)",IF(G8-TODAY()&lt;=30,"Vence em até 30 dias",IF(G8-TODAY()&lt;=60,"Vence em até 60 dias","Em dia")))))</f>
        <v/>
      </c>
      <c r="J8" s="2" t="n"/>
      <c r="K8" s="2">
        <f>IF(OR(J8="",NOT(OR(D8="C",D8="D",D8="E"))),"",EDATE(J8,30))</f>
        <v/>
      </c>
      <c r="L8">
        <f>IF(K8="","",K8-TODAY())</f>
        <v/>
      </c>
      <c r="M8">
        <f>IF(J8="",IF(OR(D8="C",D8="D",D8="E"),"Sem exame registrado",""),IF(K8="","",IF(K8-TODAY()&lt;-30,"VENCIDO (multa automática)",IF(K8-TODAY()&lt;0,"Vencido (tolerância 30 dias)",IF(K8-TODAY()&lt;=30,"Vence em até 30 dias",IF(K8-TODAY()&lt;=60,"Vence em até 60 dias","Em dia"))))))</f>
        <v/>
      </c>
    </row>
    <row r="9">
      <c r="F9" s="2" t="n"/>
      <c r="G9" s="2" t="n"/>
      <c r="H9">
        <f>IF(G9="","",G9-TODAY())</f>
        <v/>
      </c>
      <c r="I9">
        <f>IF(G9="","",IF(G9-TODAY()&lt;-30,"VENCIDA (multa)",IF(G9-TODAY()&lt;0,"Vencida (tolerância 30 dias)",IF(G9-TODAY()&lt;=30,"Vence em até 30 dias",IF(G9-TODAY()&lt;=60,"Vence em até 60 dias","Em dia")))))</f>
        <v/>
      </c>
      <c r="J9" s="2" t="n"/>
      <c r="K9" s="2">
        <f>IF(OR(J9="",NOT(OR(D9="C",D9="D",D9="E"))),"",EDATE(J9,30))</f>
        <v/>
      </c>
      <c r="L9">
        <f>IF(K9="","",K9-TODAY())</f>
        <v/>
      </c>
      <c r="M9">
        <f>IF(J9="",IF(OR(D9="C",D9="D",D9="E"),"Sem exame registrado",""),IF(K9="","",IF(K9-TODAY()&lt;-30,"VENCIDO (multa automática)",IF(K9-TODAY()&lt;0,"Vencido (tolerância 30 dias)",IF(K9-TODAY()&lt;=30,"Vence em até 30 dias",IF(K9-TODAY()&lt;=60,"Vence em até 60 dias","Em dia"))))))</f>
        <v/>
      </c>
    </row>
    <row r="10">
      <c r="F10" s="2" t="n"/>
      <c r="G10" s="2" t="n"/>
      <c r="H10">
        <f>IF(G10="","",G10-TODAY())</f>
        <v/>
      </c>
      <c r="I10">
        <f>IF(G10="","",IF(G10-TODAY()&lt;-30,"VENCIDA (multa)",IF(G10-TODAY()&lt;0,"Vencida (tolerância 30 dias)",IF(G10-TODAY()&lt;=30,"Vence em até 30 dias",IF(G10-TODAY()&lt;=60,"Vence em até 60 dias","Em dia")))))</f>
        <v/>
      </c>
      <c r="J10" s="2" t="n"/>
      <c r="K10" s="2">
        <f>IF(OR(J10="",NOT(OR(D10="C",D10="D",D10="E"))),"",EDATE(J10,30))</f>
        <v/>
      </c>
      <c r="L10">
        <f>IF(K10="","",K10-TODAY())</f>
        <v/>
      </c>
      <c r="M10">
        <f>IF(J10="",IF(OR(D10="C",D10="D",D10="E"),"Sem exame registrado",""),IF(K10="","",IF(K10-TODAY()&lt;-30,"VENCIDO (multa automática)",IF(K10-TODAY()&lt;0,"Vencido (tolerância 30 dias)",IF(K10-TODAY()&lt;=30,"Vence em até 30 dias",IF(K10-TODAY()&lt;=60,"Vence em até 60 dias","Em dia"))))))</f>
        <v/>
      </c>
    </row>
    <row r="11">
      <c r="F11" s="2" t="n"/>
      <c r="G11" s="2" t="n"/>
      <c r="H11">
        <f>IF(G11="","",G11-TODAY())</f>
        <v/>
      </c>
      <c r="I11">
        <f>IF(G11="","",IF(G11-TODAY()&lt;-30,"VENCIDA (multa)",IF(G11-TODAY()&lt;0,"Vencida (tolerância 30 dias)",IF(G11-TODAY()&lt;=30,"Vence em até 30 dias",IF(G11-TODAY()&lt;=60,"Vence em até 60 dias","Em dia")))))</f>
        <v/>
      </c>
      <c r="J11" s="2" t="n"/>
      <c r="K11" s="2">
        <f>IF(OR(J11="",NOT(OR(D11="C",D11="D",D11="E"))),"",EDATE(J11,30))</f>
        <v/>
      </c>
      <c r="L11">
        <f>IF(K11="","",K11-TODAY())</f>
        <v/>
      </c>
      <c r="M11">
        <f>IF(J11="",IF(OR(D11="C",D11="D",D11="E"),"Sem exame registrado",""),IF(K11="","",IF(K11-TODAY()&lt;-30,"VENCIDO (multa automática)",IF(K11-TODAY()&lt;0,"Vencido (tolerância 30 dias)",IF(K11-TODAY()&lt;=30,"Vence em até 30 dias",IF(K11-TODAY()&lt;=60,"Vence em até 60 dias","Em dia"))))))</f>
        <v/>
      </c>
    </row>
    <row r="12">
      <c r="F12" s="2" t="n"/>
      <c r="G12" s="2" t="n"/>
      <c r="H12">
        <f>IF(G12="","",G12-TODAY())</f>
        <v/>
      </c>
      <c r="I12">
        <f>IF(G12="","",IF(G12-TODAY()&lt;-30,"VENCIDA (multa)",IF(G12-TODAY()&lt;0,"Vencida (tolerância 30 dias)",IF(G12-TODAY()&lt;=30,"Vence em até 30 dias",IF(G12-TODAY()&lt;=60,"Vence em até 60 dias","Em dia")))))</f>
        <v/>
      </c>
      <c r="J12" s="2" t="n"/>
      <c r="K12" s="2">
        <f>IF(OR(J12="",NOT(OR(D12="C",D12="D",D12="E"))),"",EDATE(J12,30))</f>
        <v/>
      </c>
      <c r="L12">
        <f>IF(K12="","",K12-TODAY())</f>
        <v/>
      </c>
      <c r="M12">
        <f>IF(J12="",IF(OR(D12="C",D12="D",D12="E"),"Sem exame registrado",""),IF(K12="","",IF(K12-TODAY()&lt;-30,"VENCIDO (multa automática)",IF(K12-TODAY()&lt;0,"Vencido (tolerância 30 dias)",IF(K12-TODAY()&lt;=30,"Vence em até 30 dias",IF(K12-TODAY()&lt;=60,"Vence em até 60 dias","Em dia"))))))</f>
        <v/>
      </c>
    </row>
    <row r="13">
      <c r="F13" s="2" t="n"/>
      <c r="G13" s="2" t="n"/>
      <c r="H13">
        <f>IF(G13="","",G13-TODAY())</f>
        <v/>
      </c>
      <c r="I13">
        <f>IF(G13="","",IF(G13-TODAY()&lt;-30,"VENCIDA (multa)",IF(G13-TODAY()&lt;0,"Vencida (tolerância 30 dias)",IF(G13-TODAY()&lt;=30,"Vence em até 30 dias",IF(G13-TODAY()&lt;=60,"Vence em até 60 dias","Em dia")))))</f>
        <v/>
      </c>
      <c r="J13" s="2" t="n"/>
      <c r="K13" s="2">
        <f>IF(OR(J13="",NOT(OR(D13="C",D13="D",D13="E"))),"",EDATE(J13,30))</f>
        <v/>
      </c>
      <c r="L13">
        <f>IF(K13="","",K13-TODAY())</f>
        <v/>
      </c>
      <c r="M13">
        <f>IF(J13="",IF(OR(D13="C",D13="D",D13="E"),"Sem exame registrado",""),IF(K13="","",IF(K13-TODAY()&lt;-30,"VENCIDO (multa automática)",IF(K13-TODAY()&lt;0,"Vencido (tolerância 30 dias)",IF(K13-TODAY()&lt;=30,"Vence em até 30 dias",IF(K13-TODAY()&lt;=60,"Vence em até 60 dias","Em dia"))))))</f>
        <v/>
      </c>
    </row>
    <row r="14">
      <c r="F14" s="2" t="n"/>
      <c r="G14" s="2" t="n"/>
      <c r="H14">
        <f>IF(G14="","",G14-TODAY())</f>
        <v/>
      </c>
      <c r="I14">
        <f>IF(G14="","",IF(G14-TODAY()&lt;-30,"VENCIDA (multa)",IF(G14-TODAY()&lt;0,"Vencida (tolerância 30 dias)",IF(G14-TODAY()&lt;=30,"Vence em até 30 dias",IF(G14-TODAY()&lt;=60,"Vence em até 60 dias","Em dia")))))</f>
        <v/>
      </c>
      <c r="J14" s="2" t="n"/>
      <c r="K14" s="2">
        <f>IF(OR(J14="",NOT(OR(D14="C",D14="D",D14="E"))),"",EDATE(J14,30))</f>
        <v/>
      </c>
      <c r="L14">
        <f>IF(K14="","",K14-TODAY())</f>
        <v/>
      </c>
      <c r="M14">
        <f>IF(J14="",IF(OR(D14="C",D14="D",D14="E"),"Sem exame registrado",""),IF(K14="","",IF(K14-TODAY()&lt;-30,"VENCIDO (multa automática)",IF(K14-TODAY()&lt;0,"Vencido (tolerância 30 dias)",IF(K14-TODAY()&lt;=30,"Vence em até 30 dias",IF(K14-TODAY()&lt;=60,"Vence em até 60 dias","Em dia"))))))</f>
        <v/>
      </c>
    </row>
    <row r="15">
      <c r="F15" s="2" t="n"/>
      <c r="G15" s="2" t="n"/>
      <c r="H15">
        <f>IF(G15="","",G15-TODAY())</f>
        <v/>
      </c>
      <c r="I15">
        <f>IF(G15="","",IF(G15-TODAY()&lt;-30,"VENCIDA (multa)",IF(G15-TODAY()&lt;0,"Vencida (tolerância 30 dias)",IF(G15-TODAY()&lt;=30,"Vence em até 30 dias",IF(G15-TODAY()&lt;=60,"Vence em até 60 dias","Em dia")))))</f>
        <v/>
      </c>
      <c r="J15" s="2" t="n"/>
      <c r="K15" s="2">
        <f>IF(OR(J15="",NOT(OR(D15="C",D15="D",D15="E"))),"",EDATE(J15,30))</f>
        <v/>
      </c>
      <c r="L15">
        <f>IF(K15="","",K15-TODAY())</f>
        <v/>
      </c>
      <c r="M15">
        <f>IF(J15="",IF(OR(D15="C",D15="D",D15="E"),"Sem exame registrado",""),IF(K15="","",IF(K15-TODAY()&lt;-30,"VENCIDO (multa automática)",IF(K15-TODAY()&lt;0,"Vencido (tolerância 30 dias)",IF(K15-TODAY()&lt;=30,"Vence em até 30 dias",IF(K15-TODAY()&lt;=60,"Vence em até 60 dias","Em dia"))))))</f>
        <v/>
      </c>
    </row>
    <row r="16">
      <c r="F16" s="2" t="n"/>
      <c r="G16" s="2" t="n"/>
      <c r="H16">
        <f>IF(G16="","",G16-TODAY())</f>
        <v/>
      </c>
      <c r="I16">
        <f>IF(G16="","",IF(G16-TODAY()&lt;-30,"VENCIDA (multa)",IF(G16-TODAY()&lt;0,"Vencida (tolerância 30 dias)",IF(G16-TODAY()&lt;=30,"Vence em até 30 dias",IF(G16-TODAY()&lt;=60,"Vence em até 60 dias","Em dia")))))</f>
        <v/>
      </c>
      <c r="J16" s="2" t="n"/>
      <c r="K16" s="2">
        <f>IF(OR(J16="",NOT(OR(D16="C",D16="D",D16="E"))),"",EDATE(J16,30))</f>
        <v/>
      </c>
      <c r="L16">
        <f>IF(K16="","",K16-TODAY())</f>
        <v/>
      </c>
      <c r="M16">
        <f>IF(J16="",IF(OR(D16="C",D16="D",D16="E"),"Sem exame registrado",""),IF(K16="","",IF(K16-TODAY()&lt;-30,"VENCIDO (multa automática)",IF(K16-TODAY()&lt;0,"Vencido (tolerância 30 dias)",IF(K16-TODAY()&lt;=30,"Vence em até 30 dias",IF(K16-TODAY()&lt;=60,"Vence em até 60 dias","Em dia"))))))</f>
        <v/>
      </c>
    </row>
    <row r="17">
      <c r="F17" s="2" t="n"/>
      <c r="G17" s="2" t="n"/>
      <c r="H17">
        <f>IF(G17="","",G17-TODAY())</f>
        <v/>
      </c>
      <c r="I17">
        <f>IF(G17="","",IF(G17-TODAY()&lt;-30,"VENCIDA (multa)",IF(G17-TODAY()&lt;0,"Vencida (tolerância 30 dias)",IF(G17-TODAY()&lt;=30,"Vence em até 30 dias",IF(G17-TODAY()&lt;=60,"Vence em até 60 dias","Em dia")))))</f>
        <v/>
      </c>
      <c r="J17" s="2" t="n"/>
      <c r="K17" s="2">
        <f>IF(OR(J17="",NOT(OR(D17="C",D17="D",D17="E"))),"",EDATE(J17,30))</f>
        <v/>
      </c>
      <c r="L17">
        <f>IF(K17="","",K17-TODAY())</f>
        <v/>
      </c>
      <c r="M17">
        <f>IF(J17="",IF(OR(D17="C",D17="D",D17="E"),"Sem exame registrado",""),IF(K17="","",IF(K17-TODAY()&lt;-30,"VENCIDO (multa automática)",IF(K17-TODAY()&lt;0,"Vencido (tolerância 30 dias)",IF(K17-TODAY()&lt;=30,"Vence em até 30 dias",IF(K17-TODAY()&lt;=60,"Vence em até 60 dias","Em dia"))))))</f>
        <v/>
      </c>
    </row>
    <row r="18">
      <c r="F18" s="2" t="n"/>
      <c r="G18" s="2" t="n"/>
      <c r="H18">
        <f>IF(G18="","",G18-TODAY())</f>
        <v/>
      </c>
      <c r="I18">
        <f>IF(G18="","",IF(G18-TODAY()&lt;-30,"VENCIDA (multa)",IF(G18-TODAY()&lt;0,"Vencida (tolerância 30 dias)",IF(G18-TODAY()&lt;=30,"Vence em até 30 dias",IF(G18-TODAY()&lt;=60,"Vence em até 60 dias","Em dia")))))</f>
        <v/>
      </c>
      <c r="J18" s="2" t="n"/>
      <c r="K18" s="2">
        <f>IF(OR(J18="",NOT(OR(D18="C",D18="D",D18="E"))),"",EDATE(J18,30))</f>
        <v/>
      </c>
      <c r="L18">
        <f>IF(K18="","",K18-TODAY())</f>
        <v/>
      </c>
      <c r="M18">
        <f>IF(J18="",IF(OR(D18="C",D18="D",D18="E"),"Sem exame registrado",""),IF(K18="","",IF(K18-TODAY()&lt;-30,"VENCIDO (multa automática)",IF(K18-TODAY()&lt;0,"Vencido (tolerância 30 dias)",IF(K18-TODAY()&lt;=30,"Vence em até 30 dias",IF(K18-TODAY()&lt;=60,"Vence em até 60 dias","Em dia"))))))</f>
        <v/>
      </c>
    </row>
    <row r="19">
      <c r="F19" s="2" t="n"/>
      <c r="G19" s="2" t="n"/>
      <c r="H19">
        <f>IF(G19="","",G19-TODAY())</f>
        <v/>
      </c>
      <c r="I19">
        <f>IF(G19="","",IF(G19-TODAY()&lt;-30,"VENCIDA (multa)",IF(G19-TODAY()&lt;0,"Vencida (tolerância 30 dias)",IF(G19-TODAY()&lt;=30,"Vence em até 30 dias",IF(G19-TODAY()&lt;=60,"Vence em até 60 dias","Em dia")))))</f>
        <v/>
      </c>
      <c r="J19" s="2" t="n"/>
      <c r="K19" s="2">
        <f>IF(OR(J19="",NOT(OR(D19="C",D19="D",D19="E"))),"",EDATE(J19,30))</f>
        <v/>
      </c>
      <c r="L19">
        <f>IF(K19="","",K19-TODAY())</f>
        <v/>
      </c>
      <c r="M19">
        <f>IF(J19="",IF(OR(D19="C",D19="D",D19="E"),"Sem exame registrado",""),IF(K19="","",IF(K19-TODAY()&lt;-30,"VENCIDO (multa automática)",IF(K19-TODAY()&lt;0,"Vencido (tolerância 30 dias)",IF(K19-TODAY()&lt;=30,"Vence em até 30 dias",IF(K19-TODAY()&lt;=60,"Vence em até 60 dias","Em dia"))))))</f>
        <v/>
      </c>
    </row>
    <row r="20">
      <c r="F20" s="2" t="n"/>
      <c r="G20" s="2" t="n"/>
      <c r="H20">
        <f>IF(G20="","",G20-TODAY())</f>
        <v/>
      </c>
      <c r="I20">
        <f>IF(G20="","",IF(G20-TODAY()&lt;-30,"VENCIDA (multa)",IF(G20-TODAY()&lt;0,"Vencida (tolerância 30 dias)",IF(G20-TODAY()&lt;=30,"Vence em até 30 dias",IF(G20-TODAY()&lt;=60,"Vence em até 60 dias","Em dia")))))</f>
        <v/>
      </c>
      <c r="J20" s="2" t="n"/>
      <c r="K20" s="2">
        <f>IF(OR(J20="",NOT(OR(D20="C",D20="D",D20="E"))),"",EDATE(J20,30))</f>
        <v/>
      </c>
      <c r="L20">
        <f>IF(K20="","",K20-TODAY())</f>
        <v/>
      </c>
      <c r="M20">
        <f>IF(J20="",IF(OR(D20="C",D20="D",D20="E"),"Sem exame registrado",""),IF(K20="","",IF(K20-TODAY()&lt;-30,"VENCIDO (multa automática)",IF(K20-TODAY()&lt;0,"Vencido (tolerância 30 dias)",IF(K20-TODAY()&lt;=30,"Vence em até 30 dias",IF(K20-TODAY()&lt;=60,"Vence em até 60 dias","Em dia"))))))</f>
        <v/>
      </c>
    </row>
    <row r="21">
      <c r="F21" s="2" t="n"/>
      <c r="G21" s="2" t="n"/>
      <c r="H21">
        <f>IF(G21="","",G21-TODAY())</f>
        <v/>
      </c>
      <c r="I21">
        <f>IF(G21="","",IF(G21-TODAY()&lt;-30,"VENCIDA (multa)",IF(G21-TODAY()&lt;0,"Vencida (tolerância 30 dias)",IF(G21-TODAY()&lt;=30,"Vence em até 30 dias",IF(G21-TODAY()&lt;=60,"Vence em até 60 dias","Em dia")))))</f>
        <v/>
      </c>
      <c r="J21" s="2" t="n"/>
      <c r="K21" s="2">
        <f>IF(OR(J21="",NOT(OR(D21="C",D21="D",D21="E"))),"",EDATE(J21,30))</f>
        <v/>
      </c>
      <c r="L21">
        <f>IF(K21="","",K21-TODAY())</f>
        <v/>
      </c>
      <c r="M21">
        <f>IF(J21="",IF(OR(D21="C",D21="D",D21="E"),"Sem exame registrado",""),IF(K21="","",IF(K21-TODAY()&lt;-30,"VENCIDO (multa automática)",IF(K21-TODAY()&lt;0,"Vencido (tolerância 30 dias)",IF(K21-TODAY()&lt;=30,"Vence em até 30 dias",IF(K21-TODAY()&lt;=60,"Vence em até 60 dias","Em dia"))))))</f>
        <v/>
      </c>
    </row>
    <row r="22">
      <c r="F22" s="2" t="n"/>
      <c r="G22" s="2" t="n"/>
      <c r="H22">
        <f>IF(G22="","",G22-TODAY())</f>
        <v/>
      </c>
      <c r="I22">
        <f>IF(G22="","",IF(G22-TODAY()&lt;-30,"VENCIDA (multa)",IF(G22-TODAY()&lt;0,"Vencida (tolerância 30 dias)",IF(G22-TODAY()&lt;=30,"Vence em até 30 dias",IF(G22-TODAY()&lt;=60,"Vence em até 60 dias","Em dia")))))</f>
        <v/>
      </c>
      <c r="J22" s="2" t="n"/>
      <c r="K22" s="2">
        <f>IF(OR(J22="",NOT(OR(D22="C",D22="D",D22="E"))),"",EDATE(J22,30))</f>
        <v/>
      </c>
      <c r="L22">
        <f>IF(K22="","",K22-TODAY())</f>
        <v/>
      </c>
      <c r="M22">
        <f>IF(J22="",IF(OR(D22="C",D22="D",D22="E"),"Sem exame registrado",""),IF(K22="","",IF(K22-TODAY()&lt;-30,"VENCIDO (multa automática)",IF(K22-TODAY()&lt;0,"Vencido (tolerância 30 dias)",IF(K22-TODAY()&lt;=30,"Vence em até 30 dias",IF(K22-TODAY()&lt;=60,"Vence em até 60 dias","Em dia"))))))</f>
        <v/>
      </c>
    </row>
    <row r="23">
      <c r="F23" s="2" t="n"/>
      <c r="G23" s="2" t="n"/>
      <c r="H23">
        <f>IF(G23="","",G23-TODAY())</f>
        <v/>
      </c>
      <c r="I23">
        <f>IF(G23="","",IF(G23-TODAY()&lt;-30,"VENCIDA (multa)",IF(G23-TODAY()&lt;0,"Vencida (tolerância 30 dias)",IF(G23-TODAY()&lt;=30,"Vence em até 30 dias",IF(G23-TODAY()&lt;=60,"Vence em até 60 dias","Em dia")))))</f>
        <v/>
      </c>
      <c r="J23" s="2" t="n"/>
      <c r="K23" s="2">
        <f>IF(OR(J23="",NOT(OR(D23="C",D23="D",D23="E"))),"",EDATE(J23,30))</f>
        <v/>
      </c>
      <c r="L23">
        <f>IF(K23="","",K23-TODAY())</f>
        <v/>
      </c>
      <c r="M23">
        <f>IF(J23="",IF(OR(D23="C",D23="D",D23="E"),"Sem exame registrado",""),IF(K23="","",IF(K23-TODAY()&lt;-30,"VENCIDO (multa automática)",IF(K23-TODAY()&lt;0,"Vencido (tolerância 30 dias)",IF(K23-TODAY()&lt;=30,"Vence em até 30 dias",IF(K23-TODAY()&lt;=60,"Vence em até 60 dias","Em dia"))))))</f>
        <v/>
      </c>
    </row>
    <row r="24">
      <c r="F24" s="2" t="n"/>
      <c r="G24" s="2" t="n"/>
      <c r="H24">
        <f>IF(G24="","",G24-TODAY())</f>
        <v/>
      </c>
      <c r="I24">
        <f>IF(G24="","",IF(G24-TODAY()&lt;-30,"VENCIDA (multa)",IF(G24-TODAY()&lt;0,"Vencida (tolerância 30 dias)",IF(G24-TODAY()&lt;=30,"Vence em até 30 dias",IF(G24-TODAY()&lt;=60,"Vence em até 60 dias","Em dia")))))</f>
        <v/>
      </c>
      <c r="J24" s="2" t="n"/>
      <c r="K24" s="2">
        <f>IF(OR(J24="",NOT(OR(D24="C",D24="D",D24="E"))),"",EDATE(J24,30))</f>
        <v/>
      </c>
      <c r="L24">
        <f>IF(K24="","",K24-TODAY())</f>
        <v/>
      </c>
      <c r="M24">
        <f>IF(J24="",IF(OR(D24="C",D24="D",D24="E"),"Sem exame registrado",""),IF(K24="","",IF(K24-TODAY()&lt;-30,"VENCIDO (multa automática)",IF(K24-TODAY()&lt;0,"Vencido (tolerância 30 dias)",IF(K24-TODAY()&lt;=30,"Vence em até 30 dias",IF(K24-TODAY()&lt;=60,"Vence em até 60 dias","Em dia"))))))</f>
        <v/>
      </c>
    </row>
    <row r="25">
      <c r="F25" s="2" t="n"/>
      <c r="G25" s="2" t="n"/>
      <c r="H25">
        <f>IF(G25="","",G25-TODAY())</f>
        <v/>
      </c>
      <c r="I25">
        <f>IF(G25="","",IF(G25-TODAY()&lt;-30,"VENCIDA (multa)",IF(G25-TODAY()&lt;0,"Vencida (tolerância 30 dias)",IF(G25-TODAY()&lt;=30,"Vence em até 30 dias",IF(G25-TODAY()&lt;=60,"Vence em até 60 dias","Em dia")))))</f>
        <v/>
      </c>
      <c r="J25" s="2" t="n"/>
      <c r="K25" s="2">
        <f>IF(OR(J25="",NOT(OR(D25="C",D25="D",D25="E"))),"",EDATE(J25,30))</f>
        <v/>
      </c>
      <c r="L25">
        <f>IF(K25="","",K25-TODAY())</f>
        <v/>
      </c>
      <c r="M25">
        <f>IF(J25="",IF(OR(D25="C",D25="D",D25="E"),"Sem exame registrado",""),IF(K25="","",IF(K25-TODAY()&lt;-30,"VENCIDO (multa automática)",IF(K25-TODAY()&lt;0,"Vencido (tolerância 30 dias)",IF(K25-TODAY()&lt;=30,"Vence em até 30 dias",IF(K25-TODAY()&lt;=60,"Vence em até 60 dias","Em dia"))))))</f>
        <v/>
      </c>
    </row>
    <row r="26">
      <c r="F26" s="2" t="n"/>
      <c r="G26" s="2" t="n"/>
      <c r="H26">
        <f>IF(G26="","",G26-TODAY())</f>
        <v/>
      </c>
      <c r="I26">
        <f>IF(G26="","",IF(G26-TODAY()&lt;-30,"VENCIDA (multa)",IF(G26-TODAY()&lt;0,"Vencida (tolerância 30 dias)",IF(G26-TODAY()&lt;=30,"Vence em até 30 dias",IF(G26-TODAY()&lt;=60,"Vence em até 60 dias","Em dia")))))</f>
        <v/>
      </c>
      <c r="J26" s="2" t="n"/>
      <c r="K26" s="2">
        <f>IF(OR(J26="",NOT(OR(D26="C",D26="D",D26="E"))),"",EDATE(J26,30))</f>
        <v/>
      </c>
      <c r="L26">
        <f>IF(K26="","",K26-TODAY())</f>
        <v/>
      </c>
      <c r="M26">
        <f>IF(J26="",IF(OR(D26="C",D26="D",D26="E"),"Sem exame registrado",""),IF(K26="","",IF(K26-TODAY()&lt;-30,"VENCIDO (multa automática)",IF(K26-TODAY()&lt;0,"Vencido (tolerância 30 dias)",IF(K26-TODAY()&lt;=30,"Vence em até 30 dias",IF(K26-TODAY()&lt;=60,"Vence em até 60 dias","Em dia"))))))</f>
        <v/>
      </c>
    </row>
    <row r="27">
      <c r="F27" s="2" t="n"/>
      <c r="G27" s="2" t="n"/>
      <c r="H27">
        <f>IF(G27="","",G27-TODAY())</f>
        <v/>
      </c>
      <c r="I27">
        <f>IF(G27="","",IF(G27-TODAY()&lt;-30,"VENCIDA (multa)",IF(G27-TODAY()&lt;0,"Vencida (tolerância 30 dias)",IF(G27-TODAY()&lt;=30,"Vence em até 30 dias",IF(G27-TODAY()&lt;=60,"Vence em até 60 dias","Em dia")))))</f>
        <v/>
      </c>
      <c r="J27" s="2" t="n"/>
      <c r="K27" s="2">
        <f>IF(OR(J27="",NOT(OR(D27="C",D27="D",D27="E"))),"",EDATE(J27,30))</f>
        <v/>
      </c>
      <c r="L27">
        <f>IF(K27="","",K27-TODAY())</f>
        <v/>
      </c>
      <c r="M27">
        <f>IF(J27="",IF(OR(D27="C",D27="D",D27="E"),"Sem exame registrado",""),IF(K27="","",IF(K27-TODAY()&lt;-30,"VENCIDO (multa automática)",IF(K27-TODAY()&lt;0,"Vencido (tolerância 30 dias)",IF(K27-TODAY()&lt;=30,"Vence em até 30 dias",IF(K27-TODAY()&lt;=60,"Vence em até 60 dias","Em dia"))))))</f>
        <v/>
      </c>
    </row>
    <row r="28">
      <c r="F28" s="2" t="n"/>
      <c r="G28" s="2" t="n"/>
      <c r="H28">
        <f>IF(G28="","",G28-TODAY())</f>
        <v/>
      </c>
      <c r="I28">
        <f>IF(G28="","",IF(G28-TODAY()&lt;-30,"VENCIDA (multa)",IF(G28-TODAY()&lt;0,"Vencida (tolerância 30 dias)",IF(G28-TODAY()&lt;=30,"Vence em até 30 dias",IF(G28-TODAY()&lt;=60,"Vence em até 60 dias","Em dia")))))</f>
        <v/>
      </c>
      <c r="J28" s="2" t="n"/>
      <c r="K28" s="2">
        <f>IF(OR(J28="",NOT(OR(D28="C",D28="D",D28="E"))),"",EDATE(J28,30))</f>
        <v/>
      </c>
      <c r="L28">
        <f>IF(K28="","",K28-TODAY())</f>
        <v/>
      </c>
      <c r="M28">
        <f>IF(J28="",IF(OR(D28="C",D28="D",D28="E"),"Sem exame registrado",""),IF(K28="","",IF(K28-TODAY()&lt;-30,"VENCIDO (multa automática)",IF(K28-TODAY()&lt;0,"Vencido (tolerância 30 dias)",IF(K28-TODAY()&lt;=30,"Vence em até 30 dias",IF(K28-TODAY()&lt;=60,"Vence em até 60 dias","Em dia"))))))</f>
        <v/>
      </c>
    </row>
    <row r="29">
      <c r="F29" s="2" t="n"/>
      <c r="G29" s="2" t="n"/>
      <c r="H29">
        <f>IF(G29="","",G29-TODAY())</f>
        <v/>
      </c>
      <c r="I29">
        <f>IF(G29="","",IF(G29-TODAY()&lt;-30,"VENCIDA (multa)",IF(G29-TODAY()&lt;0,"Vencida (tolerância 30 dias)",IF(G29-TODAY()&lt;=30,"Vence em até 30 dias",IF(G29-TODAY()&lt;=60,"Vence em até 60 dias","Em dia")))))</f>
        <v/>
      </c>
      <c r="J29" s="2" t="n"/>
      <c r="K29" s="2">
        <f>IF(OR(J29="",NOT(OR(D29="C",D29="D",D29="E"))),"",EDATE(J29,30))</f>
        <v/>
      </c>
      <c r="L29">
        <f>IF(K29="","",K29-TODAY())</f>
        <v/>
      </c>
      <c r="M29">
        <f>IF(J29="",IF(OR(D29="C",D29="D",D29="E"),"Sem exame registrado",""),IF(K29="","",IF(K29-TODAY()&lt;-30,"VENCIDO (multa automática)",IF(K29-TODAY()&lt;0,"Vencido (tolerância 30 dias)",IF(K29-TODAY()&lt;=30,"Vence em até 30 dias",IF(K29-TODAY()&lt;=60,"Vence em até 60 dias","Em dia"))))))</f>
        <v/>
      </c>
    </row>
    <row r="30">
      <c r="F30" s="2" t="n"/>
      <c r="G30" s="2" t="n"/>
      <c r="H30">
        <f>IF(G30="","",G30-TODAY())</f>
        <v/>
      </c>
      <c r="I30">
        <f>IF(G30="","",IF(G30-TODAY()&lt;-30,"VENCIDA (multa)",IF(G30-TODAY()&lt;0,"Vencida (tolerância 30 dias)",IF(G30-TODAY()&lt;=30,"Vence em até 30 dias",IF(G30-TODAY()&lt;=60,"Vence em até 60 dias","Em dia")))))</f>
        <v/>
      </c>
      <c r="J30" s="2" t="n"/>
      <c r="K30" s="2">
        <f>IF(OR(J30="",NOT(OR(D30="C",D30="D",D30="E"))),"",EDATE(J30,30))</f>
        <v/>
      </c>
      <c r="L30">
        <f>IF(K30="","",K30-TODAY())</f>
        <v/>
      </c>
      <c r="M30">
        <f>IF(J30="",IF(OR(D30="C",D30="D",D30="E"),"Sem exame registrado",""),IF(K30="","",IF(K30-TODAY()&lt;-30,"VENCIDO (multa automática)",IF(K30-TODAY()&lt;0,"Vencido (tolerância 30 dias)",IF(K30-TODAY()&lt;=30,"Vence em até 30 dias",IF(K30-TODAY()&lt;=60,"Vence em até 60 dias","Em dia"))))))</f>
        <v/>
      </c>
    </row>
    <row r="31">
      <c r="F31" s="2" t="n"/>
      <c r="G31" s="2" t="n"/>
      <c r="H31">
        <f>IF(G31="","",G31-TODAY())</f>
        <v/>
      </c>
      <c r="I31">
        <f>IF(G31="","",IF(G31-TODAY()&lt;-30,"VENCIDA (multa)",IF(G31-TODAY()&lt;0,"Vencida (tolerância 30 dias)",IF(G31-TODAY()&lt;=30,"Vence em até 30 dias",IF(G31-TODAY()&lt;=60,"Vence em até 60 dias","Em dia")))))</f>
        <v/>
      </c>
      <c r="J31" s="2" t="n"/>
      <c r="K31" s="2">
        <f>IF(OR(J31="",NOT(OR(D31="C",D31="D",D31="E"))),"",EDATE(J31,30))</f>
        <v/>
      </c>
      <c r="L31">
        <f>IF(K31="","",K31-TODAY())</f>
        <v/>
      </c>
      <c r="M31">
        <f>IF(J31="",IF(OR(D31="C",D31="D",D31="E"),"Sem exame registrado",""),IF(K31="","",IF(K31-TODAY()&lt;-30,"VENCIDO (multa automática)",IF(K31-TODAY()&lt;0,"Vencido (tolerância 30 dias)",IF(K31-TODAY()&lt;=30,"Vence em até 30 dias",IF(K31-TODAY()&lt;=60,"Vence em até 60 dias","Em dia"))))))</f>
        <v/>
      </c>
    </row>
    <row r="32">
      <c r="F32" s="2" t="n"/>
      <c r="G32" s="2" t="n"/>
      <c r="H32">
        <f>IF(G32="","",G32-TODAY())</f>
        <v/>
      </c>
      <c r="I32">
        <f>IF(G32="","",IF(G32-TODAY()&lt;-30,"VENCIDA (multa)",IF(G32-TODAY()&lt;0,"Vencida (tolerância 30 dias)",IF(G32-TODAY()&lt;=30,"Vence em até 30 dias",IF(G32-TODAY()&lt;=60,"Vence em até 60 dias","Em dia")))))</f>
        <v/>
      </c>
      <c r="J32" s="2" t="n"/>
      <c r="K32" s="2">
        <f>IF(OR(J32="",NOT(OR(D32="C",D32="D",D32="E"))),"",EDATE(J32,30))</f>
        <v/>
      </c>
      <c r="L32">
        <f>IF(K32="","",K32-TODAY())</f>
        <v/>
      </c>
      <c r="M32">
        <f>IF(J32="",IF(OR(D32="C",D32="D",D32="E"),"Sem exame registrado",""),IF(K32="","",IF(K32-TODAY()&lt;-30,"VENCIDO (multa automática)",IF(K32-TODAY()&lt;0,"Vencido (tolerância 30 dias)",IF(K32-TODAY()&lt;=30,"Vence em até 30 dias",IF(K32-TODAY()&lt;=60,"Vence em até 60 dias","Em dia"))))))</f>
        <v/>
      </c>
    </row>
    <row r="33">
      <c r="F33" s="2" t="n"/>
      <c r="G33" s="2" t="n"/>
      <c r="H33">
        <f>IF(G33="","",G33-TODAY())</f>
        <v/>
      </c>
      <c r="I33">
        <f>IF(G33="","",IF(G33-TODAY()&lt;-30,"VENCIDA (multa)",IF(G33-TODAY()&lt;0,"Vencida (tolerância 30 dias)",IF(G33-TODAY()&lt;=30,"Vence em até 30 dias",IF(G33-TODAY()&lt;=60,"Vence em até 60 dias","Em dia")))))</f>
        <v/>
      </c>
      <c r="J33" s="2" t="n"/>
      <c r="K33" s="2">
        <f>IF(OR(J33="",NOT(OR(D33="C",D33="D",D33="E"))),"",EDATE(J33,30))</f>
        <v/>
      </c>
      <c r="L33">
        <f>IF(K33="","",K33-TODAY())</f>
        <v/>
      </c>
      <c r="M33">
        <f>IF(J33="",IF(OR(D33="C",D33="D",D33="E"),"Sem exame registrado",""),IF(K33="","",IF(K33-TODAY()&lt;-30,"VENCIDO (multa automática)",IF(K33-TODAY()&lt;0,"Vencido (tolerância 30 dias)",IF(K33-TODAY()&lt;=30,"Vence em até 30 dias",IF(K33-TODAY()&lt;=60,"Vence em até 60 dias","Em dia"))))))</f>
        <v/>
      </c>
    </row>
    <row r="34">
      <c r="F34" s="2" t="n"/>
      <c r="G34" s="2" t="n"/>
      <c r="H34">
        <f>IF(G34="","",G34-TODAY())</f>
        <v/>
      </c>
      <c r="I34">
        <f>IF(G34="","",IF(G34-TODAY()&lt;-30,"VENCIDA (multa)",IF(G34-TODAY()&lt;0,"Vencida (tolerância 30 dias)",IF(G34-TODAY()&lt;=30,"Vence em até 30 dias",IF(G34-TODAY()&lt;=60,"Vence em até 60 dias","Em dia")))))</f>
        <v/>
      </c>
      <c r="J34" s="2" t="n"/>
      <c r="K34" s="2">
        <f>IF(OR(J34="",NOT(OR(D34="C",D34="D",D34="E"))),"",EDATE(J34,30))</f>
        <v/>
      </c>
      <c r="L34">
        <f>IF(K34="","",K34-TODAY())</f>
        <v/>
      </c>
      <c r="M34">
        <f>IF(J34="",IF(OR(D34="C",D34="D",D34="E"),"Sem exame registrado",""),IF(K34="","",IF(K34-TODAY()&lt;-30,"VENCIDO (multa automática)",IF(K34-TODAY()&lt;0,"Vencido (tolerância 30 dias)",IF(K34-TODAY()&lt;=30,"Vence em até 30 dias",IF(K34-TODAY()&lt;=60,"Vence em até 60 dias","Em dia"))))))</f>
        <v/>
      </c>
    </row>
    <row r="35">
      <c r="F35" s="2" t="n"/>
      <c r="G35" s="2" t="n"/>
      <c r="H35">
        <f>IF(G35="","",G35-TODAY())</f>
        <v/>
      </c>
      <c r="I35">
        <f>IF(G35="","",IF(G35-TODAY()&lt;-30,"VENCIDA (multa)",IF(G35-TODAY()&lt;0,"Vencida (tolerância 30 dias)",IF(G35-TODAY()&lt;=30,"Vence em até 30 dias",IF(G35-TODAY()&lt;=60,"Vence em até 60 dias","Em dia")))))</f>
        <v/>
      </c>
      <c r="J35" s="2" t="n"/>
      <c r="K35" s="2">
        <f>IF(OR(J35="",NOT(OR(D35="C",D35="D",D35="E"))),"",EDATE(J35,30))</f>
        <v/>
      </c>
      <c r="L35">
        <f>IF(K35="","",K35-TODAY())</f>
        <v/>
      </c>
      <c r="M35">
        <f>IF(J35="",IF(OR(D35="C",D35="D",D35="E"),"Sem exame registrado",""),IF(K35="","",IF(K35-TODAY()&lt;-30,"VENCIDO (multa automática)",IF(K35-TODAY()&lt;0,"Vencido (tolerância 30 dias)",IF(K35-TODAY()&lt;=30,"Vence em até 30 dias",IF(K35-TODAY()&lt;=60,"Vence em até 60 dias","Em dia"))))))</f>
        <v/>
      </c>
    </row>
    <row r="36">
      <c r="F36" s="2" t="n"/>
      <c r="G36" s="2" t="n"/>
      <c r="H36">
        <f>IF(G36="","",G36-TODAY())</f>
        <v/>
      </c>
      <c r="I36">
        <f>IF(G36="","",IF(G36-TODAY()&lt;-30,"VENCIDA (multa)",IF(G36-TODAY()&lt;0,"Vencida (tolerância 30 dias)",IF(G36-TODAY()&lt;=30,"Vence em até 30 dias",IF(G36-TODAY()&lt;=60,"Vence em até 60 dias","Em dia")))))</f>
        <v/>
      </c>
      <c r="J36" s="2" t="n"/>
      <c r="K36" s="2">
        <f>IF(OR(J36="",NOT(OR(D36="C",D36="D",D36="E"))),"",EDATE(J36,30))</f>
        <v/>
      </c>
      <c r="L36">
        <f>IF(K36="","",K36-TODAY())</f>
        <v/>
      </c>
      <c r="M36">
        <f>IF(J36="",IF(OR(D36="C",D36="D",D36="E"),"Sem exame registrado",""),IF(K36="","",IF(K36-TODAY()&lt;-30,"VENCIDO (multa automática)",IF(K36-TODAY()&lt;0,"Vencido (tolerância 30 dias)",IF(K36-TODAY()&lt;=30,"Vence em até 30 dias",IF(K36-TODAY()&lt;=60,"Vence em até 60 dias","Em dia"))))))</f>
        <v/>
      </c>
    </row>
    <row r="37">
      <c r="F37" s="2" t="n"/>
      <c r="G37" s="2" t="n"/>
      <c r="H37">
        <f>IF(G37="","",G37-TODAY())</f>
        <v/>
      </c>
      <c r="I37">
        <f>IF(G37="","",IF(G37-TODAY()&lt;-30,"VENCIDA (multa)",IF(G37-TODAY()&lt;0,"Vencida (tolerância 30 dias)",IF(G37-TODAY()&lt;=30,"Vence em até 30 dias",IF(G37-TODAY()&lt;=60,"Vence em até 60 dias","Em dia")))))</f>
        <v/>
      </c>
      <c r="J37" s="2" t="n"/>
      <c r="K37" s="2">
        <f>IF(OR(J37="",NOT(OR(D37="C",D37="D",D37="E"))),"",EDATE(J37,30))</f>
        <v/>
      </c>
      <c r="L37">
        <f>IF(K37="","",K37-TODAY())</f>
        <v/>
      </c>
      <c r="M37">
        <f>IF(J37="",IF(OR(D37="C",D37="D",D37="E"),"Sem exame registrado",""),IF(K37="","",IF(K37-TODAY()&lt;-30,"VENCIDO (multa automática)",IF(K37-TODAY()&lt;0,"Vencido (tolerância 30 dias)",IF(K37-TODAY()&lt;=30,"Vence em até 30 dias",IF(K37-TODAY()&lt;=60,"Vence em até 60 dias","Em dia"))))))</f>
        <v/>
      </c>
    </row>
    <row r="38">
      <c r="F38" s="2" t="n"/>
      <c r="G38" s="2" t="n"/>
      <c r="H38">
        <f>IF(G38="","",G38-TODAY())</f>
        <v/>
      </c>
      <c r="I38">
        <f>IF(G38="","",IF(G38-TODAY()&lt;-30,"VENCIDA (multa)",IF(G38-TODAY()&lt;0,"Vencida (tolerância 30 dias)",IF(G38-TODAY()&lt;=30,"Vence em até 30 dias",IF(G38-TODAY()&lt;=60,"Vence em até 60 dias","Em dia")))))</f>
        <v/>
      </c>
      <c r="J38" s="2" t="n"/>
      <c r="K38" s="2">
        <f>IF(OR(J38="",NOT(OR(D38="C",D38="D",D38="E"))),"",EDATE(J38,30))</f>
        <v/>
      </c>
      <c r="L38">
        <f>IF(K38="","",K38-TODAY())</f>
        <v/>
      </c>
      <c r="M38">
        <f>IF(J38="",IF(OR(D38="C",D38="D",D38="E"),"Sem exame registrado",""),IF(K38="","",IF(K38-TODAY()&lt;-30,"VENCIDO (multa automática)",IF(K38-TODAY()&lt;0,"Vencido (tolerância 30 dias)",IF(K38-TODAY()&lt;=30,"Vence em até 30 dias",IF(K38-TODAY()&lt;=60,"Vence em até 60 dias","Em dia"))))))</f>
        <v/>
      </c>
    </row>
    <row r="39">
      <c r="F39" s="2" t="n"/>
      <c r="G39" s="2" t="n"/>
      <c r="H39">
        <f>IF(G39="","",G39-TODAY())</f>
        <v/>
      </c>
      <c r="I39">
        <f>IF(G39="","",IF(G39-TODAY()&lt;-30,"VENCIDA (multa)",IF(G39-TODAY()&lt;0,"Vencida (tolerância 30 dias)",IF(G39-TODAY()&lt;=30,"Vence em até 30 dias",IF(G39-TODAY()&lt;=60,"Vence em até 60 dias","Em dia")))))</f>
        <v/>
      </c>
      <c r="J39" s="2" t="n"/>
      <c r="K39" s="2">
        <f>IF(OR(J39="",NOT(OR(D39="C",D39="D",D39="E"))),"",EDATE(J39,30))</f>
        <v/>
      </c>
      <c r="L39">
        <f>IF(K39="","",K39-TODAY())</f>
        <v/>
      </c>
      <c r="M39">
        <f>IF(J39="",IF(OR(D39="C",D39="D",D39="E"),"Sem exame registrado",""),IF(K39="","",IF(K39-TODAY()&lt;-30,"VENCIDO (multa automática)",IF(K39-TODAY()&lt;0,"Vencido (tolerância 30 dias)",IF(K39-TODAY()&lt;=30,"Vence em até 30 dias",IF(K39-TODAY()&lt;=60,"Vence em até 60 dias","Em dia"))))))</f>
        <v/>
      </c>
    </row>
    <row r="40">
      <c r="F40" s="2" t="n"/>
      <c r="G40" s="2" t="n"/>
      <c r="H40">
        <f>IF(G40="","",G40-TODAY())</f>
        <v/>
      </c>
      <c r="I40">
        <f>IF(G40="","",IF(G40-TODAY()&lt;-30,"VENCIDA (multa)",IF(G40-TODAY()&lt;0,"Vencida (tolerância 30 dias)",IF(G40-TODAY()&lt;=30,"Vence em até 30 dias",IF(G40-TODAY()&lt;=60,"Vence em até 60 dias","Em dia")))))</f>
        <v/>
      </c>
      <c r="J40" s="2" t="n"/>
      <c r="K40" s="2">
        <f>IF(OR(J40="",NOT(OR(D40="C",D40="D",D40="E"))),"",EDATE(J40,30))</f>
        <v/>
      </c>
      <c r="L40">
        <f>IF(K40="","",K40-TODAY())</f>
        <v/>
      </c>
      <c r="M40">
        <f>IF(J40="",IF(OR(D40="C",D40="D",D40="E"),"Sem exame registrado",""),IF(K40="","",IF(K40-TODAY()&lt;-30,"VENCIDO (multa automática)",IF(K40-TODAY()&lt;0,"Vencido (tolerância 30 dias)",IF(K40-TODAY()&lt;=30,"Vence em até 30 dias",IF(K40-TODAY()&lt;=60,"Vence em até 60 dias","Em dia"))))))</f>
        <v/>
      </c>
    </row>
    <row r="41">
      <c r="F41" s="2" t="n"/>
      <c r="G41" s="2" t="n"/>
      <c r="H41">
        <f>IF(G41="","",G41-TODAY())</f>
        <v/>
      </c>
      <c r="I41">
        <f>IF(G41="","",IF(G41-TODAY()&lt;-30,"VENCIDA (multa)",IF(G41-TODAY()&lt;0,"Vencida (tolerância 30 dias)",IF(G41-TODAY()&lt;=30,"Vence em até 30 dias",IF(G41-TODAY()&lt;=60,"Vence em até 60 dias","Em dia")))))</f>
        <v/>
      </c>
      <c r="J41" s="2" t="n"/>
      <c r="K41" s="2">
        <f>IF(OR(J41="",NOT(OR(D41="C",D41="D",D41="E"))),"",EDATE(J41,30))</f>
        <v/>
      </c>
      <c r="L41">
        <f>IF(K41="","",K41-TODAY())</f>
        <v/>
      </c>
      <c r="M41">
        <f>IF(J41="",IF(OR(D41="C",D41="D",D41="E"),"Sem exame registrado",""),IF(K41="","",IF(K41-TODAY()&lt;-30,"VENCIDO (multa automática)",IF(K41-TODAY()&lt;0,"Vencido (tolerância 30 dias)",IF(K41-TODAY()&lt;=30,"Vence em até 30 dias",IF(K41-TODAY()&lt;=60,"Vence em até 60 dias","Em dia"))))))</f>
        <v/>
      </c>
    </row>
    <row r="42">
      <c r="F42" s="2" t="n"/>
      <c r="G42" s="2" t="n"/>
      <c r="H42">
        <f>IF(G42="","",G42-TODAY())</f>
        <v/>
      </c>
      <c r="I42">
        <f>IF(G42="","",IF(G42-TODAY()&lt;-30,"VENCIDA (multa)",IF(G42-TODAY()&lt;0,"Vencida (tolerância 30 dias)",IF(G42-TODAY()&lt;=30,"Vence em até 30 dias",IF(G42-TODAY()&lt;=60,"Vence em até 60 dias","Em dia")))))</f>
        <v/>
      </c>
      <c r="J42" s="2" t="n"/>
      <c r="K42" s="2">
        <f>IF(OR(J42="",NOT(OR(D42="C",D42="D",D42="E"))),"",EDATE(J42,30))</f>
        <v/>
      </c>
      <c r="L42">
        <f>IF(K42="","",K42-TODAY())</f>
        <v/>
      </c>
      <c r="M42">
        <f>IF(J42="",IF(OR(D42="C",D42="D",D42="E"),"Sem exame registrado",""),IF(K42="","",IF(K42-TODAY()&lt;-30,"VENCIDO (multa automática)",IF(K42-TODAY()&lt;0,"Vencido (tolerância 30 dias)",IF(K42-TODAY()&lt;=30,"Vence em até 30 dias",IF(K42-TODAY()&lt;=60,"Vence em até 60 dias","Em dia"))))))</f>
        <v/>
      </c>
    </row>
    <row r="43">
      <c r="F43" s="2" t="n"/>
      <c r="G43" s="2" t="n"/>
      <c r="H43">
        <f>IF(G43="","",G43-TODAY())</f>
        <v/>
      </c>
      <c r="I43">
        <f>IF(G43="","",IF(G43-TODAY()&lt;-30,"VENCIDA (multa)",IF(G43-TODAY()&lt;0,"Vencida (tolerância 30 dias)",IF(G43-TODAY()&lt;=30,"Vence em até 30 dias",IF(G43-TODAY()&lt;=60,"Vence em até 60 dias","Em dia")))))</f>
        <v/>
      </c>
      <c r="J43" s="2" t="n"/>
      <c r="K43" s="2">
        <f>IF(OR(J43="",NOT(OR(D43="C",D43="D",D43="E"))),"",EDATE(J43,30))</f>
        <v/>
      </c>
      <c r="L43">
        <f>IF(K43="","",K43-TODAY())</f>
        <v/>
      </c>
      <c r="M43">
        <f>IF(J43="",IF(OR(D43="C",D43="D",D43="E"),"Sem exame registrado",""),IF(K43="","",IF(K43-TODAY()&lt;-30,"VENCIDO (multa automática)",IF(K43-TODAY()&lt;0,"Vencido (tolerância 30 dias)",IF(K43-TODAY()&lt;=30,"Vence em até 30 dias",IF(K43-TODAY()&lt;=60,"Vence em até 60 dias","Em dia"))))))</f>
        <v/>
      </c>
    </row>
    <row r="44">
      <c r="F44" s="2" t="n"/>
      <c r="G44" s="2" t="n"/>
      <c r="H44">
        <f>IF(G44="","",G44-TODAY())</f>
        <v/>
      </c>
      <c r="I44">
        <f>IF(G44="","",IF(G44-TODAY()&lt;-30,"VENCIDA (multa)",IF(G44-TODAY()&lt;0,"Vencida (tolerância 30 dias)",IF(G44-TODAY()&lt;=30,"Vence em até 30 dias",IF(G44-TODAY()&lt;=60,"Vence em até 60 dias","Em dia")))))</f>
        <v/>
      </c>
      <c r="J44" s="2" t="n"/>
      <c r="K44" s="2">
        <f>IF(OR(J44="",NOT(OR(D44="C",D44="D",D44="E"))),"",EDATE(J44,30))</f>
        <v/>
      </c>
      <c r="L44">
        <f>IF(K44="","",K44-TODAY())</f>
        <v/>
      </c>
      <c r="M44">
        <f>IF(J44="",IF(OR(D44="C",D44="D",D44="E"),"Sem exame registrado",""),IF(K44="","",IF(K44-TODAY()&lt;-30,"VENCIDO (multa automática)",IF(K44-TODAY()&lt;0,"Vencido (tolerância 30 dias)",IF(K44-TODAY()&lt;=30,"Vence em até 30 dias",IF(K44-TODAY()&lt;=60,"Vence em até 60 dias","Em dia"))))))</f>
        <v/>
      </c>
    </row>
    <row r="45">
      <c r="F45" s="2" t="n"/>
      <c r="G45" s="2" t="n"/>
      <c r="H45">
        <f>IF(G45="","",G45-TODAY())</f>
        <v/>
      </c>
      <c r="I45">
        <f>IF(G45="","",IF(G45-TODAY()&lt;-30,"VENCIDA (multa)",IF(G45-TODAY()&lt;0,"Vencida (tolerância 30 dias)",IF(G45-TODAY()&lt;=30,"Vence em até 30 dias",IF(G45-TODAY()&lt;=60,"Vence em até 60 dias","Em dia")))))</f>
        <v/>
      </c>
      <c r="J45" s="2" t="n"/>
      <c r="K45" s="2">
        <f>IF(OR(J45="",NOT(OR(D45="C",D45="D",D45="E"))),"",EDATE(J45,30))</f>
        <v/>
      </c>
      <c r="L45">
        <f>IF(K45="","",K45-TODAY())</f>
        <v/>
      </c>
      <c r="M45">
        <f>IF(J45="",IF(OR(D45="C",D45="D",D45="E"),"Sem exame registrado",""),IF(K45="","",IF(K45-TODAY()&lt;-30,"VENCIDO (multa automática)",IF(K45-TODAY()&lt;0,"Vencido (tolerância 30 dias)",IF(K45-TODAY()&lt;=30,"Vence em até 30 dias",IF(K45-TODAY()&lt;=60,"Vence em até 60 dias","Em dia"))))))</f>
        <v/>
      </c>
    </row>
    <row r="46">
      <c r="F46" s="2" t="n"/>
      <c r="G46" s="2" t="n"/>
      <c r="H46">
        <f>IF(G46="","",G46-TODAY())</f>
        <v/>
      </c>
      <c r="I46">
        <f>IF(G46="","",IF(G46-TODAY()&lt;-30,"VENCIDA (multa)",IF(G46-TODAY()&lt;0,"Vencida (tolerância 30 dias)",IF(G46-TODAY()&lt;=30,"Vence em até 30 dias",IF(G46-TODAY()&lt;=60,"Vence em até 60 dias","Em dia")))))</f>
        <v/>
      </c>
      <c r="J46" s="2" t="n"/>
      <c r="K46" s="2">
        <f>IF(OR(J46="",NOT(OR(D46="C",D46="D",D46="E"))),"",EDATE(J46,30))</f>
        <v/>
      </c>
      <c r="L46">
        <f>IF(K46="","",K46-TODAY())</f>
        <v/>
      </c>
      <c r="M46">
        <f>IF(J46="",IF(OR(D46="C",D46="D",D46="E"),"Sem exame registrado",""),IF(K46="","",IF(K46-TODAY()&lt;-30,"VENCIDO (multa automática)",IF(K46-TODAY()&lt;0,"Vencido (tolerância 30 dias)",IF(K46-TODAY()&lt;=30,"Vence em até 30 dias",IF(K46-TODAY()&lt;=60,"Vence em até 60 dias","Em dia"))))))</f>
        <v/>
      </c>
    </row>
    <row r="47">
      <c r="F47" s="2" t="n"/>
      <c r="G47" s="2" t="n"/>
      <c r="H47">
        <f>IF(G47="","",G47-TODAY())</f>
        <v/>
      </c>
      <c r="I47">
        <f>IF(G47="","",IF(G47-TODAY()&lt;-30,"VENCIDA (multa)",IF(G47-TODAY()&lt;0,"Vencida (tolerância 30 dias)",IF(G47-TODAY()&lt;=30,"Vence em até 30 dias",IF(G47-TODAY()&lt;=60,"Vence em até 60 dias","Em dia")))))</f>
        <v/>
      </c>
      <c r="J47" s="2" t="n"/>
      <c r="K47" s="2">
        <f>IF(OR(J47="",NOT(OR(D47="C",D47="D",D47="E"))),"",EDATE(J47,30))</f>
        <v/>
      </c>
      <c r="L47">
        <f>IF(K47="","",K47-TODAY())</f>
        <v/>
      </c>
      <c r="M47">
        <f>IF(J47="",IF(OR(D47="C",D47="D",D47="E"),"Sem exame registrado",""),IF(K47="","",IF(K47-TODAY()&lt;-30,"VENCIDO (multa automática)",IF(K47-TODAY()&lt;0,"Vencido (tolerância 30 dias)",IF(K47-TODAY()&lt;=30,"Vence em até 30 dias",IF(K47-TODAY()&lt;=60,"Vence em até 60 dias","Em dia"))))))</f>
        <v/>
      </c>
    </row>
    <row r="48">
      <c r="F48" s="2" t="n"/>
      <c r="G48" s="2" t="n"/>
      <c r="H48">
        <f>IF(G48="","",G48-TODAY())</f>
        <v/>
      </c>
      <c r="I48">
        <f>IF(G48="","",IF(G48-TODAY()&lt;-30,"VENCIDA (multa)",IF(G48-TODAY()&lt;0,"Vencida (tolerância 30 dias)",IF(G48-TODAY()&lt;=30,"Vence em até 30 dias",IF(G48-TODAY()&lt;=60,"Vence em até 60 dias","Em dia")))))</f>
        <v/>
      </c>
      <c r="J48" s="2" t="n"/>
      <c r="K48" s="2">
        <f>IF(OR(J48="",NOT(OR(D48="C",D48="D",D48="E"))),"",EDATE(J48,30))</f>
        <v/>
      </c>
      <c r="L48">
        <f>IF(K48="","",K48-TODAY())</f>
        <v/>
      </c>
      <c r="M48">
        <f>IF(J48="",IF(OR(D48="C",D48="D",D48="E"),"Sem exame registrado",""),IF(K48="","",IF(K48-TODAY()&lt;-30,"VENCIDO (multa automática)",IF(K48-TODAY()&lt;0,"Vencido (tolerância 30 dias)",IF(K48-TODAY()&lt;=30,"Vence em até 30 dias",IF(K48-TODAY()&lt;=60,"Vence em até 60 dias","Em dia"))))))</f>
        <v/>
      </c>
    </row>
    <row r="49">
      <c r="F49" s="2" t="n"/>
      <c r="G49" s="2" t="n"/>
      <c r="H49">
        <f>IF(G49="","",G49-TODAY())</f>
        <v/>
      </c>
      <c r="I49">
        <f>IF(G49="","",IF(G49-TODAY()&lt;-30,"VENCIDA (multa)",IF(G49-TODAY()&lt;0,"Vencida (tolerância 30 dias)",IF(G49-TODAY()&lt;=30,"Vence em até 30 dias",IF(G49-TODAY()&lt;=60,"Vence em até 60 dias","Em dia")))))</f>
        <v/>
      </c>
      <c r="J49" s="2" t="n"/>
      <c r="K49" s="2">
        <f>IF(OR(J49="",NOT(OR(D49="C",D49="D",D49="E"))),"",EDATE(J49,30))</f>
        <v/>
      </c>
      <c r="L49">
        <f>IF(K49="","",K49-TODAY())</f>
        <v/>
      </c>
      <c r="M49">
        <f>IF(J49="",IF(OR(D49="C",D49="D",D49="E"),"Sem exame registrado",""),IF(K49="","",IF(K49-TODAY()&lt;-30,"VENCIDO (multa automática)",IF(K49-TODAY()&lt;0,"Vencido (tolerância 30 dias)",IF(K49-TODAY()&lt;=30,"Vence em até 30 dias",IF(K49-TODAY()&lt;=60,"Vence em até 60 dias","Em dia"))))))</f>
        <v/>
      </c>
    </row>
    <row r="50">
      <c r="F50" s="2" t="n"/>
      <c r="G50" s="2" t="n"/>
      <c r="H50">
        <f>IF(G50="","",G50-TODAY())</f>
        <v/>
      </c>
      <c r="I50">
        <f>IF(G50="","",IF(G50-TODAY()&lt;-30,"VENCIDA (multa)",IF(G50-TODAY()&lt;0,"Vencida (tolerância 30 dias)",IF(G50-TODAY()&lt;=30,"Vence em até 30 dias",IF(G50-TODAY()&lt;=60,"Vence em até 60 dias","Em dia")))))</f>
        <v/>
      </c>
      <c r="J50" s="2" t="n"/>
      <c r="K50" s="2">
        <f>IF(OR(J50="",NOT(OR(D50="C",D50="D",D50="E"))),"",EDATE(J50,30))</f>
        <v/>
      </c>
      <c r="L50">
        <f>IF(K50="","",K50-TODAY())</f>
        <v/>
      </c>
      <c r="M50">
        <f>IF(J50="",IF(OR(D50="C",D50="D",D50="E"),"Sem exame registrado",""),IF(K50="","",IF(K50-TODAY()&lt;-30,"VENCIDO (multa automática)",IF(K50-TODAY()&lt;0,"Vencido (tolerância 30 dias)",IF(K50-TODAY()&lt;=30,"Vence em até 30 dias",IF(K50-TODAY()&lt;=60,"Vence em até 60 dias","Em dia"))))))</f>
        <v/>
      </c>
    </row>
    <row r="51">
      <c r="F51" s="2" t="n"/>
      <c r="G51" s="2" t="n"/>
      <c r="H51">
        <f>IF(G51="","",G51-TODAY())</f>
        <v/>
      </c>
      <c r="I51">
        <f>IF(G51="","",IF(G51-TODAY()&lt;-30,"VENCIDA (multa)",IF(G51-TODAY()&lt;0,"Vencida (tolerância 30 dias)",IF(G51-TODAY()&lt;=30,"Vence em até 30 dias",IF(G51-TODAY()&lt;=60,"Vence em até 60 dias","Em dia")))))</f>
        <v/>
      </c>
      <c r="J51" s="2" t="n"/>
      <c r="K51" s="2">
        <f>IF(OR(J51="",NOT(OR(D51="C",D51="D",D51="E"))),"",EDATE(J51,30))</f>
        <v/>
      </c>
      <c r="L51">
        <f>IF(K51="","",K51-TODAY())</f>
        <v/>
      </c>
      <c r="M51">
        <f>IF(J51="",IF(OR(D51="C",D51="D",D51="E"),"Sem exame registrado",""),IF(K51="","",IF(K51-TODAY()&lt;-30,"VENCIDO (multa automática)",IF(K51-TODAY()&lt;0,"Vencido (tolerância 30 dias)",IF(K51-TODAY()&lt;=30,"Vence em até 30 dias",IF(K51-TODAY()&lt;=60,"Vence em até 60 dias","Em dia"))))))</f>
        <v/>
      </c>
    </row>
    <row r="52">
      <c r="F52" s="2" t="n"/>
      <c r="G52" s="2" t="n"/>
      <c r="H52">
        <f>IF(G52="","",G52-TODAY())</f>
        <v/>
      </c>
      <c r="I52">
        <f>IF(G52="","",IF(G52-TODAY()&lt;-30,"VENCIDA (multa)",IF(G52-TODAY()&lt;0,"Vencida (tolerância 30 dias)",IF(G52-TODAY()&lt;=30,"Vence em até 30 dias",IF(G52-TODAY()&lt;=60,"Vence em até 60 dias","Em dia")))))</f>
        <v/>
      </c>
      <c r="J52" s="2" t="n"/>
      <c r="K52" s="2">
        <f>IF(OR(J52="",NOT(OR(D52="C",D52="D",D52="E"))),"",EDATE(J52,30))</f>
        <v/>
      </c>
      <c r="L52">
        <f>IF(K52="","",K52-TODAY())</f>
        <v/>
      </c>
      <c r="M52">
        <f>IF(J52="",IF(OR(D52="C",D52="D",D52="E"),"Sem exame registrado",""),IF(K52="","",IF(K52-TODAY()&lt;-30,"VENCIDO (multa automática)",IF(K52-TODAY()&lt;0,"Vencido (tolerância 30 dias)",IF(K52-TODAY()&lt;=30,"Vence em até 30 dias",IF(K52-TODAY()&lt;=60,"Vence em até 60 dias","Em dia"))))))</f>
        <v/>
      </c>
    </row>
    <row r="53">
      <c r="F53" s="2" t="n"/>
      <c r="G53" s="2" t="n"/>
      <c r="H53">
        <f>IF(G53="","",G53-TODAY())</f>
        <v/>
      </c>
      <c r="I53">
        <f>IF(G53="","",IF(G53-TODAY()&lt;-30,"VENCIDA (multa)",IF(G53-TODAY()&lt;0,"Vencida (tolerância 30 dias)",IF(G53-TODAY()&lt;=30,"Vence em até 30 dias",IF(G53-TODAY()&lt;=60,"Vence em até 60 dias","Em dia")))))</f>
        <v/>
      </c>
      <c r="J53" s="2" t="n"/>
      <c r="K53" s="2">
        <f>IF(OR(J53="",NOT(OR(D53="C",D53="D",D53="E"))),"",EDATE(J53,30))</f>
        <v/>
      </c>
      <c r="L53">
        <f>IF(K53="","",K53-TODAY())</f>
        <v/>
      </c>
      <c r="M53">
        <f>IF(J53="",IF(OR(D53="C",D53="D",D53="E"),"Sem exame registrado",""),IF(K53="","",IF(K53-TODAY()&lt;-30,"VENCIDO (multa automática)",IF(K53-TODAY()&lt;0,"Vencido (tolerância 30 dias)",IF(K53-TODAY()&lt;=30,"Vence em até 30 dias",IF(K53-TODAY()&lt;=60,"Vence em até 60 dias","Em dia"))))))</f>
        <v/>
      </c>
    </row>
    <row r="54">
      <c r="F54" s="2" t="n"/>
      <c r="G54" s="2" t="n"/>
      <c r="H54">
        <f>IF(G54="","",G54-TODAY())</f>
        <v/>
      </c>
      <c r="I54">
        <f>IF(G54="","",IF(G54-TODAY()&lt;-30,"VENCIDA (multa)",IF(G54-TODAY()&lt;0,"Vencida (tolerância 30 dias)",IF(G54-TODAY()&lt;=30,"Vence em até 30 dias",IF(G54-TODAY()&lt;=60,"Vence em até 60 dias","Em dia")))))</f>
        <v/>
      </c>
      <c r="J54" s="2" t="n"/>
      <c r="K54" s="2">
        <f>IF(OR(J54="",NOT(OR(D54="C",D54="D",D54="E"))),"",EDATE(J54,30))</f>
        <v/>
      </c>
      <c r="L54">
        <f>IF(K54="","",K54-TODAY())</f>
        <v/>
      </c>
      <c r="M54">
        <f>IF(J54="",IF(OR(D54="C",D54="D",D54="E"),"Sem exame registrado",""),IF(K54="","",IF(K54-TODAY()&lt;-30,"VENCIDO (multa automática)",IF(K54-TODAY()&lt;0,"Vencido (tolerância 30 dias)",IF(K54-TODAY()&lt;=30,"Vence em até 30 dias",IF(K54-TODAY()&lt;=60,"Vence em até 60 dias","Em dia"))))))</f>
        <v/>
      </c>
    </row>
    <row r="55">
      <c r="F55" s="2" t="n"/>
      <c r="G55" s="2" t="n"/>
      <c r="H55">
        <f>IF(G55="","",G55-TODAY())</f>
        <v/>
      </c>
      <c r="I55">
        <f>IF(G55="","",IF(G55-TODAY()&lt;-30,"VENCIDA (multa)",IF(G55-TODAY()&lt;0,"Vencida (tolerância 30 dias)",IF(G55-TODAY()&lt;=30,"Vence em até 30 dias",IF(G55-TODAY()&lt;=60,"Vence em até 60 dias","Em dia")))))</f>
        <v/>
      </c>
      <c r="J55" s="2" t="n"/>
      <c r="K55" s="2">
        <f>IF(OR(J55="",NOT(OR(D55="C",D55="D",D55="E"))),"",EDATE(J55,30))</f>
        <v/>
      </c>
      <c r="L55">
        <f>IF(K55="","",K55-TODAY())</f>
        <v/>
      </c>
      <c r="M55">
        <f>IF(J55="",IF(OR(D55="C",D55="D",D55="E"),"Sem exame registrado",""),IF(K55="","",IF(K55-TODAY()&lt;-30,"VENCIDO (multa automática)",IF(K55-TODAY()&lt;0,"Vencido (tolerância 30 dias)",IF(K55-TODAY()&lt;=30,"Vence em até 30 dias",IF(K55-TODAY()&lt;=60,"Vence em até 60 dias","Em dia"))))))</f>
        <v/>
      </c>
    </row>
    <row r="56">
      <c r="F56" s="2" t="n"/>
      <c r="G56" s="2" t="n"/>
      <c r="H56">
        <f>IF(G56="","",G56-TODAY())</f>
        <v/>
      </c>
      <c r="I56">
        <f>IF(G56="","",IF(G56-TODAY()&lt;-30,"VENCIDA (multa)",IF(G56-TODAY()&lt;0,"Vencida (tolerância 30 dias)",IF(G56-TODAY()&lt;=30,"Vence em até 30 dias",IF(G56-TODAY()&lt;=60,"Vence em até 60 dias","Em dia")))))</f>
        <v/>
      </c>
      <c r="J56" s="2" t="n"/>
      <c r="K56" s="2">
        <f>IF(OR(J56="",NOT(OR(D56="C",D56="D",D56="E"))),"",EDATE(J56,30))</f>
        <v/>
      </c>
      <c r="L56">
        <f>IF(K56="","",K56-TODAY())</f>
        <v/>
      </c>
      <c r="M56">
        <f>IF(J56="",IF(OR(D56="C",D56="D",D56="E"),"Sem exame registrado",""),IF(K56="","",IF(K56-TODAY()&lt;-30,"VENCIDO (multa automática)",IF(K56-TODAY()&lt;0,"Vencido (tolerância 30 dias)",IF(K56-TODAY()&lt;=30,"Vence em até 30 dias",IF(K56-TODAY()&lt;=60,"Vence em até 60 dias","Em dia"))))))</f>
        <v/>
      </c>
    </row>
    <row r="57">
      <c r="F57" s="2" t="n"/>
      <c r="G57" s="2" t="n"/>
      <c r="H57">
        <f>IF(G57="","",G57-TODAY())</f>
        <v/>
      </c>
      <c r="I57">
        <f>IF(G57="","",IF(G57-TODAY()&lt;-30,"VENCIDA (multa)",IF(G57-TODAY()&lt;0,"Vencida (tolerância 30 dias)",IF(G57-TODAY()&lt;=30,"Vence em até 30 dias",IF(G57-TODAY()&lt;=60,"Vence em até 60 dias","Em dia")))))</f>
        <v/>
      </c>
      <c r="J57" s="2" t="n"/>
      <c r="K57" s="2">
        <f>IF(OR(J57="",NOT(OR(D57="C",D57="D",D57="E"))),"",EDATE(J57,30))</f>
        <v/>
      </c>
      <c r="L57">
        <f>IF(K57="","",K57-TODAY())</f>
        <v/>
      </c>
      <c r="M57">
        <f>IF(J57="",IF(OR(D57="C",D57="D",D57="E"),"Sem exame registrado",""),IF(K57="","",IF(K57-TODAY()&lt;-30,"VENCIDO (multa automática)",IF(K57-TODAY()&lt;0,"Vencido (tolerância 30 dias)",IF(K57-TODAY()&lt;=30,"Vence em até 30 dias",IF(K57-TODAY()&lt;=60,"Vence em até 60 dias","Em dia"))))))</f>
        <v/>
      </c>
    </row>
    <row r="58">
      <c r="F58" s="2" t="n"/>
      <c r="G58" s="2" t="n"/>
      <c r="H58">
        <f>IF(G58="","",G58-TODAY())</f>
        <v/>
      </c>
      <c r="I58">
        <f>IF(G58="","",IF(G58-TODAY()&lt;-30,"VENCIDA (multa)",IF(G58-TODAY()&lt;0,"Vencida (tolerância 30 dias)",IF(G58-TODAY()&lt;=30,"Vence em até 30 dias",IF(G58-TODAY()&lt;=60,"Vence em até 60 dias","Em dia")))))</f>
        <v/>
      </c>
      <c r="J58" s="2" t="n"/>
      <c r="K58" s="2">
        <f>IF(OR(J58="",NOT(OR(D58="C",D58="D",D58="E"))),"",EDATE(J58,30))</f>
        <v/>
      </c>
      <c r="L58">
        <f>IF(K58="","",K58-TODAY())</f>
        <v/>
      </c>
      <c r="M58">
        <f>IF(J58="",IF(OR(D58="C",D58="D",D58="E"),"Sem exame registrado",""),IF(K58="","",IF(K58-TODAY()&lt;-30,"VENCIDO (multa automática)",IF(K58-TODAY()&lt;0,"Vencido (tolerância 30 dias)",IF(K58-TODAY()&lt;=30,"Vence em até 30 dias",IF(K58-TODAY()&lt;=60,"Vence em até 60 dias","Em dia"))))))</f>
        <v/>
      </c>
    </row>
    <row r="59">
      <c r="F59" s="2" t="n"/>
      <c r="G59" s="2" t="n"/>
      <c r="H59">
        <f>IF(G59="","",G59-TODAY())</f>
        <v/>
      </c>
      <c r="I59">
        <f>IF(G59="","",IF(G59-TODAY()&lt;-30,"VENCIDA (multa)",IF(G59-TODAY()&lt;0,"Vencida (tolerância 30 dias)",IF(G59-TODAY()&lt;=30,"Vence em até 30 dias",IF(G59-TODAY()&lt;=60,"Vence em até 60 dias","Em dia")))))</f>
        <v/>
      </c>
      <c r="J59" s="2" t="n"/>
      <c r="K59" s="2">
        <f>IF(OR(J59="",NOT(OR(D59="C",D59="D",D59="E"))),"",EDATE(J59,30))</f>
        <v/>
      </c>
      <c r="L59">
        <f>IF(K59="","",K59-TODAY())</f>
        <v/>
      </c>
      <c r="M59">
        <f>IF(J59="",IF(OR(D59="C",D59="D",D59="E"),"Sem exame registrado",""),IF(K59="","",IF(K59-TODAY()&lt;-30,"VENCIDO (multa automática)",IF(K59-TODAY()&lt;0,"Vencido (tolerância 30 dias)",IF(K59-TODAY()&lt;=30,"Vence em até 30 dias",IF(K59-TODAY()&lt;=60,"Vence em até 60 dias","Em dia"))))))</f>
        <v/>
      </c>
    </row>
    <row r="60">
      <c r="F60" s="2" t="n"/>
      <c r="G60" s="2" t="n"/>
      <c r="H60">
        <f>IF(G60="","",G60-TODAY())</f>
        <v/>
      </c>
      <c r="I60">
        <f>IF(G60="","",IF(G60-TODAY()&lt;-30,"VENCIDA (multa)",IF(G60-TODAY()&lt;0,"Vencida (tolerância 30 dias)",IF(G60-TODAY()&lt;=30,"Vence em até 30 dias",IF(G60-TODAY()&lt;=60,"Vence em até 60 dias","Em dia")))))</f>
        <v/>
      </c>
      <c r="J60" s="2" t="n"/>
      <c r="K60" s="2">
        <f>IF(OR(J60="",NOT(OR(D60="C",D60="D",D60="E"))),"",EDATE(J60,30))</f>
        <v/>
      </c>
      <c r="L60">
        <f>IF(K60="","",K60-TODAY())</f>
        <v/>
      </c>
      <c r="M60">
        <f>IF(J60="",IF(OR(D60="C",D60="D",D60="E"),"Sem exame registrado",""),IF(K60="","",IF(K60-TODAY()&lt;-30,"VENCIDO (multa automática)",IF(K60-TODAY()&lt;0,"Vencido (tolerância 30 dias)",IF(K60-TODAY()&lt;=30,"Vence em até 30 dias",IF(K60-TODAY()&lt;=60,"Vence em até 60 dias","Em dia"))))))</f>
        <v/>
      </c>
    </row>
    <row r="61">
      <c r="F61" s="2" t="n"/>
      <c r="G61" s="2" t="n"/>
      <c r="H61">
        <f>IF(G61="","",G61-TODAY())</f>
        <v/>
      </c>
      <c r="I61">
        <f>IF(G61="","",IF(G61-TODAY()&lt;-30,"VENCIDA (multa)",IF(G61-TODAY()&lt;0,"Vencida (tolerância 30 dias)",IF(G61-TODAY()&lt;=30,"Vence em até 30 dias",IF(G61-TODAY()&lt;=60,"Vence em até 60 dias","Em dia")))))</f>
        <v/>
      </c>
      <c r="J61" s="2" t="n"/>
      <c r="K61" s="2">
        <f>IF(OR(J61="",NOT(OR(D61="C",D61="D",D61="E"))),"",EDATE(J61,30))</f>
        <v/>
      </c>
      <c r="L61">
        <f>IF(K61="","",K61-TODAY())</f>
        <v/>
      </c>
      <c r="M61">
        <f>IF(J61="",IF(OR(D61="C",D61="D",D61="E"),"Sem exame registrado",""),IF(K61="","",IF(K61-TODAY()&lt;-30,"VENCIDO (multa automática)",IF(K61-TODAY()&lt;0,"Vencido (tolerância 30 dias)",IF(K61-TODAY()&lt;=30,"Vence em até 30 dias",IF(K61-TODAY()&lt;=60,"Vence em até 60 dias","Em dia"))))))</f>
        <v/>
      </c>
    </row>
    <row r="62">
      <c r="F62" s="2" t="n"/>
      <c r="G62" s="2" t="n"/>
      <c r="H62">
        <f>IF(G62="","",G62-TODAY())</f>
        <v/>
      </c>
      <c r="I62">
        <f>IF(G62="","",IF(G62-TODAY()&lt;-30,"VENCIDA (multa)",IF(G62-TODAY()&lt;0,"Vencida (tolerância 30 dias)",IF(G62-TODAY()&lt;=30,"Vence em até 30 dias",IF(G62-TODAY()&lt;=60,"Vence em até 60 dias","Em dia")))))</f>
        <v/>
      </c>
      <c r="J62" s="2" t="n"/>
      <c r="K62" s="2">
        <f>IF(OR(J62="",NOT(OR(D62="C",D62="D",D62="E"))),"",EDATE(J62,30))</f>
        <v/>
      </c>
      <c r="L62">
        <f>IF(K62="","",K62-TODAY())</f>
        <v/>
      </c>
      <c r="M62">
        <f>IF(J62="",IF(OR(D62="C",D62="D",D62="E"),"Sem exame registrado",""),IF(K62="","",IF(K62-TODAY()&lt;-30,"VENCIDO (multa automática)",IF(K62-TODAY()&lt;0,"Vencido (tolerância 30 dias)",IF(K62-TODAY()&lt;=30,"Vence em até 30 dias",IF(K62-TODAY()&lt;=60,"Vence em até 60 dias","Em dia"))))))</f>
        <v/>
      </c>
    </row>
    <row r="63">
      <c r="F63" s="2" t="n"/>
      <c r="G63" s="2" t="n"/>
      <c r="H63">
        <f>IF(G63="","",G63-TODAY())</f>
        <v/>
      </c>
      <c r="I63">
        <f>IF(G63="","",IF(G63-TODAY()&lt;-30,"VENCIDA (multa)",IF(G63-TODAY()&lt;0,"Vencida (tolerância 30 dias)",IF(G63-TODAY()&lt;=30,"Vence em até 30 dias",IF(G63-TODAY()&lt;=60,"Vence em até 60 dias","Em dia")))))</f>
        <v/>
      </c>
      <c r="J63" s="2" t="n"/>
      <c r="K63" s="2">
        <f>IF(OR(J63="",NOT(OR(D63="C",D63="D",D63="E"))),"",EDATE(J63,30))</f>
        <v/>
      </c>
      <c r="L63">
        <f>IF(K63="","",K63-TODAY())</f>
        <v/>
      </c>
      <c r="M63">
        <f>IF(J63="",IF(OR(D63="C",D63="D",D63="E"),"Sem exame registrado",""),IF(K63="","",IF(K63-TODAY()&lt;-30,"VENCIDO (multa automática)",IF(K63-TODAY()&lt;0,"Vencido (tolerância 30 dias)",IF(K63-TODAY()&lt;=30,"Vence em até 30 dias",IF(K63-TODAY()&lt;=60,"Vence em até 60 dias","Em dia"))))))</f>
        <v/>
      </c>
    </row>
    <row r="64">
      <c r="F64" s="2" t="n"/>
      <c r="G64" s="2" t="n"/>
      <c r="H64">
        <f>IF(G64="","",G64-TODAY())</f>
        <v/>
      </c>
      <c r="I64">
        <f>IF(G64="","",IF(G64-TODAY()&lt;-30,"VENCIDA (multa)",IF(G64-TODAY()&lt;0,"Vencida (tolerância 30 dias)",IF(G64-TODAY()&lt;=30,"Vence em até 30 dias",IF(G64-TODAY()&lt;=60,"Vence em até 60 dias","Em dia")))))</f>
        <v/>
      </c>
      <c r="J64" s="2" t="n"/>
      <c r="K64" s="2">
        <f>IF(OR(J64="",NOT(OR(D64="C",D64="D",D64="E"))),"",EDATE(J64,30))</f>
        <v/>
      </c>
      <c r="L64">
        <f>IF(K64="","",K64-TODAY())</f>
        <v/>
      </c>
      <c r="M64">
        <f>IF(J64="",IF(OR(D64="C",D64="D",D64="E"),"Sem exame registrado",""),IF(K64="","",IF(K64-TODAY()&lt;-30,"VENCIDO (multa automática)",IF(K64-TODAY()&lt;0,"Vencido (tolerância 30 dias)",IF(K64-TODAY()&lt;=30,"Vence em até 30 dias",IF(K64-TODAY()&lt;=60,"Vence em até 60 dias","Em dia"))))))</f>
        <v/>
      </c>
    </row>
    <row r="65">
      <c r="F65" s="2" t="n"/>
      <c r="G65" s="2" t="n"/>
      <c r="H65">
        <f>IF(G65="","",G65-TODAY())</f>
        <v/>
      </c>
      <c r="I65">
        <f>IF(G65="","",IF(G65-TODAY()&lt;-30,"VENCIDA (multa)",IF(G65-TODAY()&lt;0,"Vencida (tolerância 30 dias)",IF(G65-TODAY()&lt;=30,"Vence em até 30 dias",IF(G65-TODAY()&lt;=60,"Vence em até 60 dias","Em dia")))))</f>
        <v/>
      </c>
      <c r="J65" s="2" t="n"/>
      <c r="K65" s="2">
        <f>IF(OR(J65="",NOT(OR(D65="C",D65="D",D65="E"))),"",EDATE(J65,30))</f>
        <v/>
      </c>
      <c r="L65">
        <f>IF(K65="","",K65-TODAY())</f>
        <v/>
      </c>
      <c r="M65">
        <f>IF(J65="",IF(OR(D65="C",D65="D",D65="E"),"Sem exame registrado",""),IF(K65="","",IF(K65-TODAY()&lt;-30,"VENCIDO (multa automática)",IF(K65-TODAY()&lt;0,"Vencido (tolerância 30 dias)",IF(K65-TODAY()&lt;=30,"Vence em até 30 dias",IF(K65-TODAY()&lt;=60,"Vence em até 60 dias","Em dia"))))))</f>
        <v/>
      </c>
    </row>
    <row r="66">
      <c r="F66" s="2" t="n"/>
      <c r="G66" s="2" t="n"/>
      <c r="H66">
        <f>IF(G66="","",G66-TODAY())</f>
        <v/>
      </c>
      <c r="I66">
        <f>IF(G66="","",IF(G66-TODAY()&lt;-30,"VENCIDA (multa)",IF(G66-TODAY()&lt;0,"Vencida (tolerância 30 dias)",IF(G66-TODAY()&lt;=30,"Vence em até 30 dias",IF(G66-TODAY()&lt;=60,"Vence em até 60 dias","Em dia")))))</f>
        <v/>
      </c>
      <c r="J66" s="2" t="n"/>
      <c r="K66" s="2">
        <f>IF(OR(J66="",NOT(OR(D66="C",D66="D",D66="E"))),"",EDATE(J66,30))</f>
        <v/>
      </c>
      <c r="L66">
        <f>IF(K66="","",K66-TODAY())</f>
        <v/>
      </c>
      <c r="M66">
        <f>IF(J66="",IF(OR(D66="C",D66="D",D66="E"),"Sem exame registrado",""),IF(K66="","",IF(K66-TODAY()&lt;-30,"VENCIDO (multa automática)",IF(K66-TODAY()&lt;0,"Vencido (tolerância 30 dias)",IF(K66-TODAY()&lt;=30,"Vence em até 30 dias",IF(K66-TODAY()&lt;=60,"Vence em até 60 dias","Em dia"))))))</f>
        <v/>
      </c>
    </row>
    <row r="67">
      <c r="F67" s="2" t="n"/>
      <c r="G67" s="2" t="n"/>
      <c r="H67">
        <f>IF(G67="","",G67-TODAY())</f>
        <v/>
      </c>
      <c r="I67">
        <f>IF(G67="","",IF(G67-TODAY()&lt;-30,"VENCIDA (multa)",IF(G67-TODAY()&lt;0,"Vencida (tolerância 30 dias)",IF(G67-TODAY()&lt;=30,"Vence em até 30 dias",IF(G67-TODAY()&lt;=60,"Vence em até 60 dias","Em dia")))))</f>
        <v/>
      </c>
      <c r="J67" s="2" t="n"/>
      <c r="K67" s="2">
        <f>IF(OR(J67="",NOT(OR(D67="C",D67="D",D67="E"))),"",EDATE(J67,30))</f>
        <v/>
      </c>
      <c r="L67">
        <f>IF(K67="","",K67-TODAY())</f>
        <v/>
      </c>
      <c r="M67">
        <f>IF(J67="",IF(OR(D67="C",D67="D",D67="E"),"Sem exame registrado",""),IF(K67="","",IF(K67-TODAY()&lt;-30,"VENCIDO (multa automática)",IF(K67-TODAY()&lt;0,"Vencido (tolerância 30 dias)",IF(K67-TODAY()&lt;=30,"Vence em até 30 dias",IF(K67-TODAY()&lt;=60,"Vence em até 60 dias","Em dia"))))))</f>
        <v/>
      </c>
    </row>
    <row r="68">
      <c r="F68" s="2" t="n"/>
      <c r="G68" s="2" t="n"/>
      <c r="H68">
        <f>IF(G68="","",G68-TODAY())</f>
        <v/>
      </c>
      <c r="I68">
        <f>IF(G68="","",IF(G68-TODAY()&lt;-30,"VENCIDA (multa)",IF(G68-TODAY()&lt;0,"Vencida (tolerância 30 dias)",IF(G68-TODAY()&lt;=30,"Vence em até 30 dias",IF(G68-TODAY()&lt;=60,"Vence em até 60 dias","Em dia")))))</f>
        <v/>
      </c>
      <c r="J68" s="2" t="n"/>
      <c r="K68" s="2">
        <f>IF(OR(J68="",NOT(OR(D68="C",D68="D",D68="E"))),"",EDATE(J68,30))</f>
        <v/>
      </c>
      <c r="L68">
        <f>IF(K68="","",K68-TODAY())</f>
        <v/>
      </c>
      <c r="M68">
        <f>IF(J68="",IF(OR(D68="C",D68="D",D68="E"),"Sem exame registrado",""),IF(K68="","",IF(K68-TODAY()&lt;-30,"VENCIDO (multa automática)",IF(K68-TODAY()&lt;0,"Vencido (tolerância 30 dias)",IF(K68-TODAY()&lt;=30,"Vence em até 30 dias",IF(K68-TODAY()&lt;=60,"Vence em até 60 dias","Em dia"))))))</f>
        <v/>
      </c>
    </row>
    <row r="69">
      <c r="F69" s="2" t="n"/>
      <c r="G69" s="2" t="n"/>
      <c r="H69">
        <f>IF(G69="","",G69-TODAY())</f>
        <v/>
      </c>
      <c r="I69">
        <f>IF(G69="","",IF(G69-TODAY()&lt;-30,"VENCIDA (multa)",IF(G69-TODAY()&lt;0,"Vencida (tolerância 30 dias)",IF(G69-TODAY()&lt;=30,"Vence em até 30 dias",IF(G69-TODAY()&lt;=60,"Vence em até 60 dias","Em dia")))))</f>
        <v/>
      </c>
      <c r="J69" s="2" t="n"/>
      <c r="K69" s="2">
        <f>IF(OR(J69="",NOT(OR(D69="C",D69="D",D69="E"))),"",EDATE(J69,30))</f>
        <v/>
      </c>
      <c r="L69">
        <f>IF(K69="","",K69-TODAY())</f>
        <v/>
      </c>
      <c r="M69">
        <f>IF(J69="",IF(OR(D69="C",D69="D",D69="E"),"Sem exame registrado",""),IF(K69="","",IF(K69-TODAY()&lt;-30,"VENCIDO (multa automática)",IF(K69-TODAY()&lt;0,"Vencido (tolerância 30 dias)",IF(K69-TODAY()&lt;=30,"Vence em até 30 dias",IF(K69-TODAY()&lt;=60,"Vence em até 60 dias","Em dia"))))))</f>
        <v/>
      </c>
    </row>
    <row r="70">
      <c r="F70" s="2" t="n"/>
      <c r="G70" s="2" t="n"/>
      <c r="H70">
        <f>IF(G70="","",G70-TODAY())</f>
        <v/>
      </c>
      <c r="I70">
        <f>IF(G70="","",IF(G70-TODAY()&lt;-30,"VENCIDA (multa)",IF(G70-TODAY()&lt;0,"Vencida (tolerância 30 dias)",IF(G70-TODAY()&lt;=30,"Vence em até 30 dias",IF(G70-TODAY()&lt;=60,"Vence em até 60 dias","Em dia")))))</f>
        <v/>
      </c>
      <c r="J70" s="2" t="n"/>
      <c r="K70" s="2">
        <f>IF(OR(J70="",NOT(OR(D70="C",D70="D",D70="E"))),"",EDATE(J70,30))</f>
        <v/>
      </c>
      <c r="L70">
        <f>IF(K70="","",K70-TODAY())</f>
        <v/>
      </c>
      <c r="M70">
        <f>IF(J70="",IF(OR(D70="C",D70="D",D70="E"),"Sem exame registrado",""),IF(K70="","",IF(K70-TODAY()&lt;-30,"VENCIDO (multa automática)",IF(K70-TODAY()&lt;0,"Vencido (tolerância 30 dias)",IF(K70-TODAY()&lt;=30,"Vence em até 30 dias",IF(K70-TODAY()&lt;=60,"Vence em até 60 dias","Em dia"))))))</f>
        <v/>
      </c>
    </row>
    <row r="71">
      <c r="F71" s="2" t="n"/>
      <c r="G71" s="2" t="n"/>
      <c r="H71">
        <f>IF(G71="","",G71-TODAY())</f>
        <v/>
      </c>
      <c r="I71">
        <f>IF(G71="","",IF(G71-TODAY()&lt;-30,"VENCIDA (multa)",IF(G71-TODAY()&lt;0,"Vencida (tolerância 30 dias)",IF(G71-TODAY()&lt;=30,"Vence em até 30 dias",IF(G71-TODAY()&lt;=60,"Vence em até 60 dias","Em dia")))))</f>
        <v/>
      </c>
      <c r="J71" s="2" t="n"/>
      <c r="K71" s="2">
        <f>IF(OR(J71="",NOT(OR(D71="C",D71="D",D71="E"))),"",EDATE(J71,30))</f>
        <v/>
      </c>
      <c r="L71">
        <f>IF(K71="","",K71-TODAY())</f>
        <v/>
      </c>
      <c r="M71">
        <f>IF(J71="",IF(OR(D71="C",D71="D",D71="E"),"Sem exame registrado",""),IF(K71="","",IF(K71-TODAY()&lt;-30,"VENCIDO (multa automática)",IF(K71-TODAY()&lt;0,"Vencido (tolerância 30 dias)",IF(K71-TODAY()&lt;=30,"Vence em até 30 dias",IF(K71-TODAY()&lt;=60,"Vence em até 60 dias","Em dia"))))))</f>
        <v/>
      </c>
    </row>
    <row r="72">
      <c r="F72" s="2" t="n"/>
      <c r="G72" s="2" t="n"/>
      <c r="H72">
        <f>IF(G72="","",G72-TODAY())</f>
        <v/>
      </c>
      <c r="I72">
        <f>IF(G72="","",IF(G72-TODAY()&lt;-30,"VENCIDA (multa)",IF(G72-TODAY()&lt;0,"Vencida (tolerância 30 dias)",IF(G72-TODAY()&lt;=30,"Vence em até 30 dias",IF(G72-TODAY()&lt;=60,"Vence em até 60 dias","Em dia")))))</f>
        <v/>
      </c>
      <c r="J72" s="2" t="n"/>
      <c r="K72" s="2">
        <f>IF(OR(J72="",NOT(OR(D72="C",D72="D",D72="E"))),"",EDATE(J72,30))</f>
        <v/>
      </c>
      <c r="L72">
        <f>IF(K72="","",K72-TODAY())</f>
        <v/>
      </c>
      <c r="M72">
        <f>IF(J72="",IF(OR(D72="C",D72="D",D72="E"),"Sem exame registrado",""),IF(K72="","",IF(K72-TODAY()&lt;-30,"VENCIDO (multa automática)",IF(K72-TODAY()&lt;0,"Vencido (tolerância 30 dias)",IF(K72-TODAY()&lt;=30,"Vence em até 30 dias",IF(K72-TODAY()&lt;=60,"Vence em até 60 dias","Em dia"))))))</f>
        <v/>
      </c>
    </row>
    <row r="73">
      <c r="F73" s="2" t="n"/>
      <c r="G73" s="2" t="n"/>
      <c r="H73">
        <f>IF(G73="","",G73-TODAY())</f>
        <v/>
      </c>
      <c r="I73">
        <f>IF(G73="","",IF(G73-TODAY()&lt;-30,"VENCIDA (multa)",IF(G73-TODAY()&lt;0,"Vencida (tolerância 30 dias)",IF(G73-TODAY()&lt;=30,"Vence em até 30 dias",IF(G73-TODAY()&lt;=60,"Vence em até 60 dias","Em dia")))))</f>
        <v/>
      </c>
      <c r="J73" s="2" t="n"/>
      <c r="K73" s="2">
        <f>IF(OR(J73="",NOT(OR(D73="C",D73="D",D73="E"))),"",EDATE(J73,30))</f>
        <v/>
      </c>
      <c r="L73">
        <f>IF(K73="","",K73-TODAY())</f>
        <v/>
      </c>
      <c r="M73">
        <f>IF(J73="",IF(OR(D73="C",D73="D",D73="E"),"Sem exame registrado",""),IF(K73="","",IF(K73-TODAY()&lt;-30,"VENCIDO (multa automática)",IF(K73-TODAY()&lt;0,"Vencido (tolerância 30 dias)",IF(K73-TODAY()&lt;=30,"Vence em até 30 dias",IF(K73-TODAY()&lt;=60,"Vence em até 60 dias","Em dia"))))))</f>
        <v/>
      </c>
    </row>
    <row r="74">
      <c r="F74" s="2" t="n"/>
      <c r="G74" s="2" t="n"/>
      <c r="H74">
        <f>IF(G74="","",G74-TODAY())</f>
        <v/>
      </c>
      <c r="I74">
        <f>IF(G74="","",IF(G74-TODAY()&lt;-30,"VENCIDA (multa)",IF(G74-TODAY()&lt;0,"Vencida (tolerância 30 dias)",IF(G74-TODAY()&lt;=30,"Vence em até 30 dias",IF(G74-TODAY()&lt;=60,"Vence em até 60 dias","Em dia")))))</f>
        <v/>
      </c>
      <c r="J74" s="2" t="n"/>
      <c r="K74" s="2">
        <f>IF(OR(J74="",NOT(OR(D74="C",D74="D",D74="E"))),"",EDATE(J74,30))</f>
        <v/>
      </c>
      <c r="L74">
        <f>IF(K74="","",K74-TODAY())</f>
        <v/>
      </c>
      <c r="M74">
        <f>IF(J74="",IF(OR(D74="C",D74="D",D74="E"),"Sem exame registrado",""),IF(K74="","",IF(K74-TODAY()&lt;-30,"VENCIDO (multa automática)",IF(K74-TODAY()&lt;0,"Vencido (tolerância 30 dias)",IF(K74-TODAY()&lt;=30,"Vence em até 30 dias",IF(K74-TODAY()&lt;=60,"Vence em até 60 dias","Em dia"))))))</f>
        <v/>
      </c>
    </row>
    <row r="75">
      <c r="F75" s="2" t="n"/>
      <c r="G75" s="2" t="n"/>
      <c r="H75">
        <f>IF(G75="","",G75-TODAY())</f>
        <v/>
      </c>
      <c r="I75">
        <f>IF(G75="","",IF(G75-TODAY()&lt;-30,"VENCIDA (multa)",IF(G75-TODAY()&lt;0,"Vencida (tolerância 30 dias)",IF(G75-TODAY()&lt;=30,"Vence em até 30 dias",IF(G75-TODAY()&lt;=60,"Vence em até 60 dias","Em dia")))))</f>
        <v/>
      </c>
      <c r="J75" s="2" t="n"/>
      <c r="K75" s="2">
        <f>IF(OR(J75="",NOT(OR(D75="C",D75="D",D75="E"))),"",EDATE(J75,30))</f>
        <v/>
      </c>
      <c r="L75">
        <f>IF(K75="","",K75-TODAY())</f>
        <v/>
      </c>
      <c r="M75">
        <f>IF(J75="",IF(OR(D75="C",D75="D",D75="E"),"Sem exame registrado",""),IF(K75="","",IF(K75-TODAY()&lt;-30,"VENCIDO (multa automática)",IF(K75-TODAY()&lt;0,"Vencido (tolerância 30 dias)",IF(K75-TODAY()&lt;=30,"Vence em até 30 dias",IF(K75-TODAY()&lt;=60,"Vence em até 60 dias","Em dia"))))))</f>
        <v/>
      </c>
    </row>
    <row r="76">
      <c r="F76" s="2" t="n"/>
      <c r="G76" s="2" t="n"/>
      <c r="H76">
        <f>IF(G76="","",G76-TODAY())</f>
        <v/>
      </c>
      <c r="I76">
        <f>IF(G76="","",IF(G76-TODAY()&lt;-30,"VENCIDA (multa)",IF(G76-TODAY()&lt;0,"Vencida (tolerância 30 dias)",IF(G76-TODAY()&lt;=30,"Vence em até 30 dias",IF(G76-TODAY()&lt;=60,"Vence em até 60 dias","Em dia")))))</f>
        <v/>
      </c>
      <c r="J76" s="2" t="n"/>
      <c r="K76" s="2">
        <f>IF(OR(J76="",NOT(OR(D76="C",D76="D",D76="E"))),"",EDATE(J76,30))</f>
        <v/>
      </c>
      <c r="L76">
        <f>IF(K76="","",K76-TODAY())</f>
        <v/>
      </c>
      <c r="M76">
        <f>IF(J76="",IF(OR(D76="C",D76="D",D76="E"),"Sem exame registrado",""),IF(K76="","",IF(K76-TODAY()&lt;-30,"VENCIDO (multa automática)",IF(K76-TODAY()&lt;0,"Vencido (tolerância 30 dias)",IF(K76-TODAY()&lt;=30,"Vence em até 30 dias",IF(K76-TODAY()&lt;=60,"Vence em até 60 dias","Em dia"))))))</f>
        <v/>
      </c>
    </row>
    <row r="77">
      <c r="F77" s="2" t="n"/>
      <c r="G77" s="2" t="n"/>
      <c r="H77">
        <f>IF(G77="","",G77-TODAY())</f>
        <v/>
      </c>
      <c r="I77">
        <f>IF(G77="","",IF(G77-TODAY()&lt;-30,"VENCIDA (multa)",IF(G77-TODAY()&lt;0,"Vencida (tolerância 30 dias)",IF(G77-TODAY()&lt;=30,"Vence em até 30 dias",IF(G77-TODAY()&lt;=60,"Vence em até 60 dias","Em dia")))))</f>
        <v/>
      </c>
      <c r="J77" s="2" t="n"/>
      <c r="K77" s="2">
        <f>IF(OR(J77="",NOT(OR(D77="C",D77="D",D77="E"))),"",EDATE(J77,30))</f>
        <v/>
      </c>
      <c r="L77">
        <f>IF(K77="","",K77-TODAY())</f>
        <v/>
      </c>
      <c r="M77">
        <f>IF(J77="",IF(OR(D77="C",D77="D",D77="E"),"Sem exame registrado",""),IF(K77="","",IF(K77-TODAY()&lt;-30,"VENCIDO (multa automática)",IF(K77-TODAY()&lt;0,"Vencido (tolerância 30 dias)",IF(K77-TODAY()&lt;=30,"Vence em até 30 dias",IF(K77-TODAY()&lt;=60,"Vence em até 60 dias","Em dia"))))))</f>
        <v/>
      </c>
    </row>
    <row r="78">
      <c r="F78" s="2" t="n"/>
      <c r="G78" s="2" t="n"/>
      <c r="H78">
        <f>IF(G78="","",G78-TODAY())</f>
        <v/>
      </c>
      <c r="I78">
        <f>IF(G78="","",IF(G78-TODAY()&lt;-30,"VENCIDA (multa)",IF(G78-TODAY()&lt;0,"Vencida (tolerância 30 dias)",IF(G78-TODAY()&lt;=30,"Vence em até 30 dias",IF(G78-TODAY()&lt;=60,"Vence em até 60 dias","Em dia")))))</f>
        <v/>
      </c>
      <c r="J78" s="2" t="n"/>
      <c r="K78" s="2">
        <f>IF(OR(J78="",NOT(OR(D78="C",D78="D",D78="E"))),"",EDATE(J78,30))</f>
        <v/>
      </c>
      <c r="L78">
        <f>IF(K78="","",K78-TODAY())</f>
        <v/>
      </c>
      <c r="M78">
        <f>IF(J78="",IF(OR(D78="C",D78="D",D78="E"),"Sem exame registrado",""),IF(K78="","",IF(K78-TODAY()&lt;-30,"VENCIDO (multa automática)",IF(K78-TODAY()&lt;0,"Vencido (tolerância 30 dias)",IF(K78-TODAY()&lt;=30,"Vence em até 30 dias",IF(K78-TODAY()&lt;=60,"Vence em até 60 dias","Em dia"))))))</f>
        <v/>
      </c>
    </row>
    <row r="79">
      <c r="F79" s="2" t="n"/>
      <c r="G79" s="2" t="n"/>
      <c r="H79">
        <f>IF(G79="","",G79-TODAY())</f>
        <v/>
      </c>
      <c r="I79">
        <f>IF(G79="","",IF(G79-TODAY()&lt;-30,"VENCIDA (multa)",IF(G79-TODAY()&lt;0,"Vencida (tolerância 30 dias)",IF(G79-TODAY()&lt;=30,"Vence em até 30 dias",IF(G79-TODAY()&lt;=60,"Vence em até 60 dias","Em dia")))))</f>
        <v/>
      </c>
      <c r="J79" s="2" t="n"/>
      <c r="K79" s="2">
        <f>IF(OR(J79="",NOT(OR(D79="C",D79="D",D79="E"))),"",EDATE(J79,30))</f>
        <v/>
      </c>
      <c r="L79">
        <f>IF(K79="","",K79-TODAY())</f>
        <v/>
      </c>
      <c r="M79">
        <f>IF(J79="",IF(OR(D79="C",D79="D",D79="E"),"Sem exame registrado",""),IF(K79="","",IF(K79-TODAY()&lt;-30,"VENCIDO (multa automática)",IF(K79-TODAY()&lt;0,"Vencido (tolerância 30 dias)",IF(K79-TODAY()&lt;=30,"Vence em até 30 dias",IF(K79-TODAY()&lt;=60,"Vence em até 60 dias","Em dia"))))))</f>
        <v/>
      </c>
    </row>
    <row r="80">
      <c r="F80" s="2" t="n"/>
      <c r="G80" s="2" t="n"/>
      <c r="H80">
        <f>IF(G80="","",G80-TODAY())</f>
        <v/>
      </c>
      <c r="I80">
        <f>IF(G80="","",IF(G80-TODAY()&lt;-30,"VENCIDA (multa)",IF(G80-TODAY()&lt;0,"Vencida (tolerância 30 dias)",IF(G80-TODAY()&lt;=30,"Vence em até 30 dias",IF(G80-TODAY()&lt;=60,"Vence em até 60 dias","Em dia")))))</f>
        <v/>
      </c>
      <c r="J80" s="2" t="n"/>
      <c r="K80" s="2">
        <f>IF(OR(J80="",NOT(OR(D80="C",D80="D",D80="E"))),"",EDATE(J80,30))</f>
        <v/>
      </c>
      <c r="L80">
        <f>IF(K80="","",K80-TODAY())</f>
        <v/>
      </c>
      <c r="M80">
        <f>IF(J80="",IF(OR(D80="C",D80="D",D80="E"),"Sem exame registrado",""),IF(K80="","",IF(K80-TODAY()&lt;-30,"VENCIDO (multa automática)",IF(K80-TODAY()&lt;0,"Vencido (tolerância 30 dias)",IF(K80-TODAY()&lt;=30,"Vence em até 30 dias",IF(K80-TODAY()&lt;=60,"Vence em até 60 dias","Em dia"))))))</f>
        <v/>
      </c>
    </row>
    <row r="81">
      <c r="F81" s="2" t="n"/>
      <c r="G81" s="2" t="n"/>
      <c r="H81">
        <f>IF(G81="","",G81-TODAY())</f>
        <v/>
      </c>
      <c r="I81">
        <f>IF(G81="","",IF(G81-TODAY()&lt;-30,"VENCIDA (multa)",IF(G81-TODAY()&lt;0,"Vencida (tolerância 30 dias)",IF(G81-TODAY()&lt;=30,"Vence em até 30 dias",IF(G81-TODAY()&lt;=60,"Vence em até 60 dias","Em dia")))))</f>
        <v/>
      </c>
      <c r="J81" s="2" t="n"/>
      <c r="K81" s="2">
        <f>IF(OR(J81="",NOT(OR(D81="C",D81="D",D81="E"))),"",EDATE(J81,30))</f>
        <v/>
      </c>
      <c r="L81">
        <f>IF(K81="","",K81-TODAY())</f>
        <v/>
      </c>
      <c r="M81">
        <f>IF(J81="",IF(OR(D81="C",D81="D",D81="E"),"Sem exame registrado",""),IF(K81="","",IF(K81-TODAY()&lt;-30,"VENCIDO (multa automática)",IF(K81-TODAY()&lt;0,"Vencido (tolerância 30 dias)",IF(K81-TODAY()&lt;=30,"Vence em até 30 dias",IF(K81-TODAY()&lt;=60,"Vence em até 60 dias","Em dia"))))))</f>
        <v/>
      </c>
    </row>
    <row r="82">
      <c r="F82" s="2" t="n"/>
      <c r="G82" s="2" t="n"/>
      <c r="H82">
        <f>IF(G82="","",G82-TODAY())</f>
        <v/>
      </c>
      <c r="I82">
        <f>IF(G82="","",IF(G82-TODAY()&lt;-30,"VENCIDA (multa)",IF(G82-TODAY()&lt;0,"Vencida (tolerância 30 dias)",IF(G82-TODAY()&lt;=30,"Vence em até 30 dias",IF(G82-TODAY()&lt;=60,"Vence em até 60 dias","Em dia")))))</f>
        <v/>
      </c>
      <c r="J82" s="2" t="n"/>
      <c r="K82" s="2">
        <f>IF(OR(J82="",NOT(OR(D82="C",D82="D",D82="E"))),"",EDATE(J82,30))</f>
        <v/>
      </c>
      <c r="L82">
        <f>IF(K82="","",K82-TODAY())</f>
        <v/>
      </c>
      <c r="M82">
        <f>IF(J82="",IF(OR(D82="C",D82="D",D82="E"),"Sem exame registrado",""),IF(K82="","",IF(K82-TODAY()&lt;-30,"VENCIDO (multa automática)",IF(K82-TODAY()&lt;0,"Vencido (tolerância 30 dias)",IF(K82-TODAY()&lt;=30,"Vence em até 30 dias",IF(K82-TODAY()&lt;=60,"Vence em até 60 dias","Em dia"))))))</f>
        <v/>
      </c>
    </row>
    <row r="83">
      <c r="F83" s="2" t="n"/>
      <c r="G83" s="2" t="n"/>
      <c r="H83">
        <f>IF(G83="","",G83-TODAY())</f>
        <v/>
      </c>
      <c r="I83">
        <f>IF(G83="","",IF(G83-TODAY()&lt;-30,"VENCIDA (multa)",IF(G83-TODAY()&lt;0,"Vencida (tolerância 30 dias)",IF(G83-TODAY()&lt;=30,"Vence em até 30 dias",IF(G83-TODAY()&lt;=60,"Vence em até 60 dias","Em dia")))))</f>
        <v/>
      </c>
      <c r="J83" s="2" t="n"/>
      <c r="K83" s="2">
        <f>IF(OR(J83="",NOT(OR(D83="C",D83="D",D83="E"))),"",EDATE(J83,30))</f>
        <v/>
      </c>
      <c r="L83">
        <f>IF(K83="","",K83-TODAY())</f>
        <v/>
      </c>
      <c r="M83">
        <f>IF(J83="",IF(OR(D83="C",D83="D",D83="E"),"Sem exame registrado",""),IF(K83="","",IF(K83-TODAY()&lt;-30,"VENCIDO (multa automática)",IF(K83-TODAY()&lt;0,"Vencido (tolerância 30 dias)",IF(K83-TODAY()&lt;=30,"Vence em até 30 dias",IF(K83-TODAY()&lt;=60,"Vence em até 60 dias","Em dia"))))))</f>
        <v/>
      </c>
    </row>
    <row r="84">
      <c r="F84" s="2" t="n"/>
      <c r="G84" s="2" t="n"/>
      <c r="H84">
        <f>IF(G84="","",G84-TODAY())</f>
        <v/>
      </c>
      <c r="I84">
        <f>IF(G84="","",IF(G84-TODAY()&lt;-30,"VENCIDA (multa)",IF(G84-TODAY()&lt;0,"Vencida (tolerância 30 dias)",IF(G84-TODAY()&lt;=30,"Vence em até 30 dias",IF(G84-TODAY()&lt;=60,"Vence em até 60 dias","Em dia")))))</f>
        <v/>
      </c>
      <c r="J84" s="2" t="n"/>
      <c r="K84" s="2">
        <f>IF(OR(J84="",NOT(OR(D84="C",D84="D",D84="E"))),"",EDATE(J84,30))</f>
        <v/>
      </c>
      <c r="L84">
        <f>IF(K84="","",K84-TODAY())</f>
        <v/>
      </c>
      <c r="M84">
        <f>IF(J84="",IF(OR(D84="C",D84="D",D84="E"),"Sem exame registrado",""),IF(K84="","",IF(K84-TODAY()&lt;-30,"VENCIDO (multa automática)",IF(K84-TODAY()&lt;0,"Vencido (tolerância 30 dias)",IF(K84-TODAY()&lt;=30,"Vence em até 30 dias",IF(K84-TODAY()&lt;=60,"Vence em até 60 dias","Em dia"))))))</f>
        <v/>
      </c>
    </row>
    <row r="85">
      <c r="F85" s="2" t="n"/>
      <c r="G85" s="2" t="n"/>
      <c r="H85">
        <f>IF(G85="","",G85-TODAY())</f>
        <v/>
      </c>
      <c r="I85">
        <f>IF(G85="","",IF(G85-TODAY()&lt;-30,"VENCIDA (multa)",IF(G85-TODAY()&lt;0,"Vencida (tolerância 30 dias)",IF(G85-TODAY()&lt;=30,"Vence em até 30 dias",IF(G85-TODAY()&lt;=60,"Vence em até 60 dias","Em dia")))))</f>
        <v/>
      </c>
      <c r="J85" s="2" t="n"/>
      <c r="K85" s="2">
        <f>IF(OR(J85="",NOT(OR(D85="C",D85="D",D85="E"))),"",EDATE(J85,30))</f>
        <v/>
      </c>
      <c r="L85">
        <f>IF(K85="","",K85-TODAY())</f>
        <v/>
      </c>
      <c r="M85">
        <f>IF(J85="",IF(OR(D85="C",D85="D",D85="E"),"Sem exame registrado",""),IF(K85="","",IF(K85-TODAY()&lt;-30,"VENCIDO (multa automática)",IF(K85-TODAY()&lt;0,"Vencido (tolerância 30 dias)",IF(K85-TODAY()&lt;=30,"Vence em até 30 dias",IF(K85-TODAY()&lt;=60,"Vence em até 60 dias","Em dia"))))))</f>
        <v/>
      </c>
    </row>
    <row r="86">
      <c r="F86" s="2" t="n"/>
      <c r="G86" s="2" t="n"/>
      <c r="H86">
        <f>IF(G86="","",G86-TODAY())</f>
        <v/>
      </c>
      <c r="I86">
        <f>IF(G86="","",IF(G86-TODAY()&lt;-30,"VENCIDA (multa)",IF(G86-TODAY()&lt;0,"Vencida (tolerância 30 dias)",IF(G86-TODAY()&lt;=30,"Vence em até 30 dias",IF(G86-TODAY()&lt;=60,"Vence em até 60 dias","Em dia")))))</f>
        <v/>
      </c>
      <c r="J86" s="2" t="n"/>
      <c r="K86" s="2">
        <f>IF(OR(J86="",NOT(OR(D86="C",D86="D",D86="E"))),"",EDATE(J86,30))</f>
        <v/>
      </c>
      <c r="L86">
        <f>IF(K86="","",K86-TODAY())</f>
        <v/>
      </c>
      <c r="M86">
        <f>IF(J86="",IF(OR(D86="C",D86="D",D86="E"),"Sem exame registrado",""),IF(K86="","",IF(K86-TODAY()&lt;-30,"VENCIDO (multa automática)",IF(K86-TODAY()&lt;0,"Vencido (tolerância 30 dias)",IF(K86-TODAY()&lt;=30,"Vence em até 30 dias",IF(K86-TODAY()&lt;=60,"Vence em até 60 dias","Em dia"))))))</f>
        <v/>
      </c>
    </row>
    <row r="87">
      <c r="F87" s="2" t="n"/>
      <c r="G87" s="2" t="n"/>
      <c r="H87">
        <f>IF(G87="","",G87-TODAY())</f>
        <v/>
      </c>
      <c r="I87">
        <f>IF(G87="","",IF(G87-TODAY()&lt;-30,"VENCIDA (multa)",IF(G87-TODAY()&lt;0,"Vencida (tolerância 30 dias)",IF(G87-TODAY()&lt;=30,"Vence em até 30 dias",IF(G87-TODAY()&lt;=60,"Vence em até 60 dias","Em dia")))))</f>
        <v/>
      </c>
      <c r="J87" s="2" t="n"/>
      <c r="K87" s="2">
        <f>IF(OR(J87="",NOT(OR(D87="C",D87="D",D87="E"))),"",EDATE(J87,30))</f>
        <v/>
      </c>
      <c r="L87">
        <f>IF(K87="","",K87-TODAY())</f>
        <v/>
      </c>
      <c r="M87">
        <f>IF(J87="",IF(OR(D87="C",D87="D",D87="E"),"Sem exame registrado",""),IF(K87="","",IF(K87-TODAY()&lt;-30,"VENCIDO (multa automática)",IF(K87-TODAY()&lt;0,"Vencido (tolerância 30 dias)",IF(K87-TODAY()&lt;=30,"Vence em até 30 dias",IF(K87-TODAY()&lt;=60,"Vence em até 60 dias","Em dia"))))))</f>
        <v/>
      </c>
    </row>
    <row r="88">
      <c r="F88" s="2" t="n"/>
      <c r="G88" s="2" t="n"/>
      <c r="H88">
        <f>IF(G88="","",G88-TODAY())</f>
        <v/>
      </c>
      <c r="I88">
        <f>IF(G88="","",IF(G88-TODAY()&lt;-30,"VENCIDA (multa)",IF(G88-TODAY()&lt;0,"Vencida (tolerância 30 dias)",IF(G88-TODAY()&lt;=30,"Vence em até 30 dias",IF(G88-TODAY()&lt;=60,"Vence em até 60 dias","Em dia")))))</f>
        <v/>
      </c>
      <c r="J88" s="2" t="n"/>
      <c r="K88" s="2">
        <f>IF(OR(J88="",NOT(OR(D88="C",D88="D",D88="E"))),"",EDATE(J88,30))</f>
        <v/>
      </c>
      <c r="L88">
        <f>IF(K88="","",K88-TODAY())</f>
        <v/>
      </c>
      <c r="M88">
        <f>IF(J88="",IF(OR(D88="C",D88="D",D88="E"),"Sem exame registrado",""),IF(K88="","",IF(K88-TODAY()&lt;-30,"VENCIDO (multa automática)",IF(K88-TODAY()&lt;0,"Vencido (tolerância 30 dias)",IF(K88-TODAY()&lt;=30,"Vence em até 30 dias",IF(K88-TODAY()&lt;=60,"Vence em até 60 dias","Em dia"))))))</f>
        <v/>
      </c>
    </row>
    <row r="89">
      <c r="F89" s="2" t="n"/>
      <c r="G89" s="2" t="n"/>
      <c r="H89">
        <f>IF(G89="","",G89-TODAY())</f>
        <v/>
      </c>
      <c r="I89">
        <f>IF(G89="","",IF(G89-TODAY()&lt;-30,"VENCIDA (multa)",IF(G89-TODAY()&lt;0,"Vencida (tolerância 30 dias)",IF(G89-TODAY()&lt;=30,"Vence em até 30 dias",IF(G89-TODAY()&lt;=60,"Vence em até 60 dias","Em dia")))))</f>
        <v/>
      </c>
      <c r="J89" s="2" t="n"/>
      <c r="K89" s="2">
        <f>IF(OR(J89="",NOT(OR(D89="C",D89="D",D89="E"))),"",EDATE(J89,30))</f>
        <v/>
      </c>
      <c r="L89">
        <f>IF(K89="","",K89-TODAY())</f>
        <v/>
      </c>
      <c r="M89">
        <f>IF(J89="",IF(OR(D89="C",D89="D",D89="E"),"Sem exame registrado",""),IF(K89="","",IF(K89-TODAY()&lt;-30,"VENCIDO (multa automática)",IF(K89-TODAY()&lt;0,"Vencido (tolerância 30 dias)",IF(K89-TODAY()&lt;=30,"Vence em até 30 dias",IF(K89-TODAY()&lt;=60,"Vence em até 60 dias","Em dia"))))))</f>
        <v/>
      </c>
    </row>
    <row r="90">
      <c r="F90" s="2" t="n"/>
      <c r="G90" s="2" t="n"/>
      <c r="H90">
        <f>IF(G90="","",G90-TODAY())</f>
        <v/>
      </c>
      <c r="I90">
        <f>IF(G90="","",IF(G90-TODAY()&lt;-30,"VENCIDA (multa)",IF(G90-TODAY()&lt;0,"Vencida (tolerância 30 dias)",IF(G90-TODAY()&lt;=30,"Vence em até 30 dias",IF(G90-TODAY()&lt;=60,"Vence em até 60 dias","Em dia")))))</f>
        <v/>
      </c>
      <c r="J90" s="2" t="n"/>
      <c r="K90" s="2">
        <f>IF(OR(J90="",NOT(OR(D90="C",D90="D",D90="E"))),"",EDATE(J90,30))</f>
        <v/>
      </c>
      <c r="L90">
        <f>IF(K90="","",K90-TODAY())</f>
        <v/>
      </c>
      <c r="M90">
        <f>IF(J90="",IF(OR(D90="C",D90="D",D90="E"),"Sem exame registrado",""),IF(K90="","",IF(K90-TODAY()&lt;-30,"VENCIDO (multa automática)",IF(K90-TODAY()&lt;0,"Vencido (tolerância 30 dias)",IF(K90-TODAY()&lt;=30,"Vence em até 30 dias",IF(K90-TODAY()&lt;=60,"Vence em até 60 dias","Em dia"))))))</f>
        <v/>
      </c>
    </row>
    <row r="91">
      <c r="F91" s="2" t="n"/>
      <c r="G91" s="2" t="n"/>
      <c r="H91">
        <f>IF(G91="","",G91-TODAY())</f>
        <v/>
      </c>
      <c r="I91">
        <f>IF(G91="","",IF(G91-TODAY()&lt;-30,"VENCIDA (multa)",IF(G91-TODAY()&lt;0,"Vencida (tolerância 30 dias)",IF(G91-TODAY()&lt;=30,"Vence em até 30 dias",IF(G91-TODAY()&lt;=60,"Vence em até 60 dias","Em dia")))))</f>
        <v/>
      </c>
      <c r="J91" s="2" t="n"/>
      <c r="K91" s="2">
        <f>IF(OR(J91="",NOT(OR(D91="C",D91="D",D91="E"))),"",EDATE(J91,30))</f>
        <v/>
      </c>
      <c r="L91">
        <f>IF(K91="","",K91-TODAY())</f>
        <v/>
      </c>
      <c r="M91">
        <f>IF(J91="",IF(OR(D91="C",D91="D",D91="E"),"Sem exame registrado",""),IF(K91="","",IF(K91-TODAY()&lt;-30,"VENCIDO (multa automática)",IF(K91-TODAY()&lt;0,"Vencido (tolerância 30 dias)",IF(K91-TODAY()&lt;=30,"Vence em até 30 dias",IF(K91-TODAY()&lt;=60,"Vence em até 60 dias","Em dia"))))))</f>
        <v/>
      </c>
    </row>
    <row r="92">
      <c r="F92" s="2" t="n"/>
      <c r="G92" s="2" t="n"/>
      <c r="H92">
        <f>IF(G92="","",G92-TODAY())</f>
        <v/>
      </c>
      <c r="I92">
        <f>IF(G92="","",IF(G92-TODAY()&lt;-30,"VENCIDA (multa)",IF(G92-TODAY()&lt;0,"Vencida (tolerância 30 dias)",IF(G92-TODAY()&lt;=30,"Vence em até 30 dias",IF(G92-TODAY()&lt;=60,"Vence em até 60 dias","Em dia")))))</f>
        <v/>
      </c>
      <c r="J92" s="2" t="n"/>
      <c r="K92" s="2">
        <f>IF(OR(J92="",NOT(OR(D92="C",D92="D",D92="E"))),"",EDATE(J92,30))</f>
        <v/>
      </c>
      <c r="L92">
        <f>IF(K92="","",K92-TODAY())</f>
        <v/>
      </c>
      <c r="M92">
        <f>IF(J92="",IF(OR(D92="C",D92="D",D92="E"),"Sem exame registrado",""),IF(K92="","",IF(K92-TODAY()&lt;-30,"VENCIDO (multa automática)",IF(K92-TODAY()&lt;0,"Vencido (tolerância 30 dias)",IF(K92-TODAY()&lt;=30,"Vence em até 30 dias",IF(K92-TODAY()&lt;=60,"Vence em até 60 dias","Em dia"))))))</f>
        <v/>
      </c>
    </row>
    <row r="93">
      <c r="F93" s="2" t="n"/>
      <c r="G93" s="2" t="n"/>
      <c r="H93">
        <f>IF(G93="","",G93-TODAY())</f>
        <v/>
      </c>
      <c r="I93">
        <f>IF(G93="","",IF(G93-TODAY()&lt;-30,"VENCIDA (multa)",IF(G93-TODAY()&lt;0,"Vencida (tolerância 30 dias)",IF(G93-TODAY()&lt;=30,"Vence em até 30 dias",IF(G93-TODAY()&lt;=60,"Vence em até 60 dias","Em dia")))))</f>
        <v/>
      </c>
      <c r="J93" s="2" t="n"/>
      <c r="K93" s="2">
        <f>IF(OR(J93="",NOT(OR(D93="C",D93="D",D93="E"))),"",EDATE(J93,30))</f>
        <v/>
      </c>
      <c r="L93">
        <f>IF(K93="","",K93-TODAY())</f>
        <v/>
      </c>
      <c r="M93">
        <f>IF(J93="",IF(OR(D93="C",D93="D",D93="E"),"Sem exame registrado",""),IF(K93="","",IF(K93-TODAY()&lt;-30,"VENCIDO (multa automática)",IF(K93-TODAY()&lt;0,"Vencido (tolerância 30 dias)",IF(K93-TODAY()&lt;=30,"Vence em até 30 dias",IF(K93-TODAY()&lt;=60,"Vence em até 60 dias","Em dia"))))))</f>
        <v/>
      </c>
    </row>
    <row r="94">
      <c r="F94" s="2" t="n"/>
      <c r="G94" s="2" t="n"/>
      <c r="H94">
        <f>IF(G94="","",G94-TODAY())</f>
        <v/>
      </c>
      <c r="I94">
        <f>IF(G94="","",IF(G94-TODAY()&lt;-30,"VENCIDA (multa)",IF(G94-TODAY()&lt;0,"Vencida (tolerância 30 dias)",IF(G94-TODAY()&lt;=30,"Vence em até 30 dias",IF(G94-TODAY()&lt;=60,"Vence em até 60 dias","Em dia")))))</f>
        <v/>
      </c>
      <c r="J94" s="2" t="n"/>
      <c r="K94" s="2">
        <f>IF(OR(J94="",NOT(OR(D94="C",D94="D",D94="E"))),"",EDATE(J94,30))</f>
        <v/>
      </c>
      <c r="L94">
        <f>IF(K94="","",K94-TODAY())</f>
        <v/>
      </c>
      <c r="M94">
        <f>IF(J94="",IF(OR(D94="C",D94="D",D94="E"),"Sem exame registrado",""),IF(K94="","",IF(K94-TODAY()&lt;-30,"VENCIDO (multa automática)",IF(K94-TODAY()&lt;0,"Vencido (tolerância 30 dias)",IF(K94-TODAY()&lt;=30,"Vence em até 30 dias",IF(K94-TODAY()&lt;=60,"Vence em até 60 dias","Em dia"))))))</f>
        <v/>
      </c>
    </row>
    <row r="95">
      <c r="F95" s="2" t="n"/>
      <c r="G95" s="2" t="n"/>
      <c r="H95">
        <f>IF(G95="","",G95-TODAY())</f>
        <v/>
      </c>
      <c r="I95">
        <f>IF(G95="","",IF(G95-TODAY()&lt;-30,"VENCIDA (multa)",IF(G95-TODAY()&lt;0,"Vencida (tolerância 30 dias)",IF(G95-TODAY()&lt;=30,"Vence em até 30 dias",IF(G95-TODAY()&lt;=60,"Vence em até 60 dias","Em dia")))))</f>
        <v/>
      </c>
      <c r="J95" s="2" t="n"/>
      <c r="K95" s="2">
        <f>IF(OR(J95="",NOT(OR(D95="C",D95="D",D95="E"))),"",EDATE(J95,30))</f>
        <v/>
      </c>
      <c r="L95">
        <f>IF(K95="","",K95-TODAY())</f>
        <v/>
      </c>
      <c r="M95">
        <f>IF(J95="",IF(OR(D95="C",D95="D",D95="E"),"Sem exame registrado",""),IF(K95="","",IF(K95-TODAY()&lt;-30,"VENCIDO (multa automática)",IF(K95-TODAY()&lt;0,"Vencido (tolerância 30 dias)",IF(K95-TODAY()&lt;=30,"Vence em até 30 dias",IF(K95-TODAY()&lt;=60,"Vence em até 60 dias","Em dia"))))))</f>
        <v/>
      </c>
    </row>
    <row r="96">
      <c r="F96" s="2" t="n"/>
      <c r="G96" s="2" t="n"/>
      <c r="H96">
        <f>IF(G96="","",G96-TODAY())</f>
        <v/>
      </c>
      <c r="I96">
        <f>IF(G96="","",IF(G96-TODAY()&lt;-30,"VENCIDA (multa)",IF(G96-TODAY()&lt;0,"Vencida (tolerância 30 dias)",IF(G96-TODAY()&lt;=30,"Vence em até 30 dias",IF(G96-TODAY()&lt;=60,"Vence em até 60 dias","Em dia")))))</f>
        <v/>
      </c>
      <c r="J96" s="2" t="n"/>
      <c r="K96" s="2">
        <f>IF(OR(J96="",NOT(OR(D96="C",D96="D",D96="E"))),"",EDATE(J96,30))</f>
        <v/>
      </c>
      <c r="L96">
        <f>IF(K96="","",K96-TODAY())</f>
        <v/>
      </c>
      <c r="M96">
        <f>IF(J96="",IF(OR(D96="C",D96="D",D96="E"),"Sem exame registrado",""),IF(K96="","",IF(K96-TODAY()&lt;-30,"VENCIDO (multa automática)",IF(K96-TODAY()&lt;0,"Vencido (tolerância 30 dias)",IF(K96-TODAY()&lt;=30,"Vence em até 30 dias",IF(K96-TODAY()&lt;=60,"Vence em até 60 dias","Em dia"))))))</f>
        <v/>
      </c>
    </row>
    <row r="97">
      <c r="F97" s="2" t="n"/>
      <c r="G97" s="2" t="n"/>
      <c r="H97">
        <f>IF(G97="","",G97-TODAY())</f>
        <v/>
      </c>
      <c r="I97">
        <f>IF(G97="","",IF(G97-TODAY()&lt;-30,"VENCIDA (multa)",IF(G97-TODAY()&lt;0,"Vencida (tolerância 30 dias)",IF(G97-TODAY()&lt;=30,"Vence em até 30 dias",IF(G97-TODAY()&lt;=60,"Vence em até 60 dias","Em dia")))))</f>
        <v/>
      </c>
      <c r="J97" s="2" t="n"/>
      <c r="K97" s="2">
        <f>IF(OR(J97="",NOT(OR(D97="C",D97="D",D97="E"))),"",EDATE(J97,30))</f>
        <v/>
      </c>
      <c r="L97">
        <f>IF(K97="","",K97-TODAY())</f>
        <v/>
      </c>
      <c r="M97">
        <f>IF(J97="",IF(OR(D97="C",D97="D",D97="E"),"Sem exame registrado",""),IF(K97="","",IF(K97-TODAY()&lt;-30,"VENCIDO (multa automática)",IF(K97-TODAY()&lt;0,"Vencido (tolerância 30 dias)",IF(K97-TODAY()&lt;=30,"Vence em até 30 dias",IF(K97-TODAY()&lt;=60,"Vence em até 60 dias","Em dia"))))))</f>
        <v/>
      </c>
    </row>
    <row r="98">
      <c r="F98" s="2" t="n"/>
      <c r="G98" s="2" t="n"/>
      <c r="H98">
        <f>IF(G98="","",G98-TODAY())</f>
        <v/>
      </c>
      <c r="I98">
        <f>IF(G98="","",IF(G98-TODAY()&lt;-30,"VENCIDA (multa)",IF(G98-TODAY()&lt;0,"Vencida (tolerância 30 dias)",IF(G98-TODAY()&lt;=30,"Vence em até 30 dias",IF(G98-TODAY()&lt;=60,"Vence em até 60 dias","Em dia")))))</f>
        <v/>
      </c>
      <c r="J98" s="2" t="n"/>
      <c r="K98" s="2">
        <f>IF(OR(J98="",NOT(OR(D98="C",D98="D",D98="E"))),"",EDATE(J98,30))</f>
        <v/>
      </c>
      <c r="L98">
        <f>IF(K98="","",K98-TODAY())</f>
        <v/>
      </c>
      <c r="M98">
        <f>IF(J98="",IF(OR(D98="C",D98="D",D98="E"),"Sem exame registrado",""),IF(K98="","",IF(K98-TODAY()&lt;-30,"VENCIDO (multa automática)",IF(K98-TODAY()&lt;0,"Vencido (tolerância 30 dias)",IF(K98-TODAY()&lt;=30,"Vence em até 30 dias",IF(K98-TODAY()&lt;=60,"Vence em até 60 dias","Em dia"))))))</f>
        <v/>
      </c>
    </row>
    <row r="99">
      <c r="F99" s="2" t="n"/>
      <c r="G99" s="2" t="n"/>
      <c r="H99">
        <f>IF(G99="","",G99-TODAY())</f>
        <v/>
      </c>
      <c r="I99">
        <f>IF(G99="","",IF(G99-TODAY()&lt;-30,"VENCIDA (multa)",IF(G99-TODAY()&lt;0,"Vencida (tolerância 30 dias)",IF(G99-TODAY()&lt;=30,"Vence em até 30 dias",IF(G99-TODAY()&lt;=60,"Vence em até 60 dias","Em dia")))))</f>
        <v/>
      </c>
      <c r="J99" s="2" t="n"/>
      <c r="K99" s="2">
        <f>IF(OR(J99="",NOT(OR(D99="C",D99="D",D99="E"))),"",EDATE(J99,30))</f>
        <v/>
      </c>
      <c r="L99">
        <f>IF(K99="","",K99-TODAY())</f>
        <v/>
      </c>
      <c r="M99">
        <f>IF(J99="",IF(OR(D99="C",D99="D",D99="E"),"Sem exame registrado",""),IF(K99="","",IF(K99-TODAY()&lt;-30,"VENCIDO (multa automática)",IF(K99-TODAY()&lt;0,"Vencido (tolerância 30 dias)",IF(K99-TODAY()&lt;=30,"Vence em até 30 dias",IF(K99-TODAY()&lt;=60,"Vence em até 60 dias","Em dia"))))))</f>
        <v/>
      </c>
    </row>
    <row r="100">
      <c r="F100" s="2" t="n"/>
      <c r="G100" s="2" t="n"/>
      <c r="H100">
        <f>IF(G100="","",G100-TODAY())</f>
        <v/>
      </c>
      <c r="I100">
        <f>IF(G100="","",IF(G100-TODAY()&lt;-30,"VENCIDA (multa)",IF(G100-TODAY()&lt;0,"Vencida (tolerância 30 dias)",IF(G100-TODAY()&lt;=30,"Vence em até 30 dias",IF(G100-TODAY()&lt;=60,"Vence em até 60 dias","Em dia")))))</f>
        <v/>
      </c>
      <c r="J100" s="2" t="n"/>
      <c r="K100" s="2">
        <f>IF(OR(J100="",NOT(OR(D100="C",D100="D",D100="E"))),"",EDATE(J100,30))</f>
        <v/>
      </c>
      <c r="L100">
        <f>IF(K100="","",K100-TODAY())</f>
        <v/>
      </c>
      <c r="M100">
        <f>IF(J100="",IF(OR(D100="C",D100="D",D100="E"),"Sem exame registrado",""),IF(K100="","",IF(K100-TODAY()&lt;-30,"VENCIDO (multa automática)",IF(K100-TODAY()&lt;0,"Vencido (tolerância 30 dias)",IF(K100-TODAY()&lt;=30,"Vence em até 30 dias",IF(K100-TODAY()&lt;=60,"Vence em até 60 dias","Em dia"))))))</f>
        <v/>
      </c>
    </row>
    <row r="101">
      <c r="F101" s="2" t="n"/>
      <c r="G101" s="2" t="n"/>
      <c r="H101">
        <f>IF(G101="","",G101-TODAY())</f>
        <v/>
      </c>
      <c r="I101">
        <f>IF(G101="","",IF(G101-TODAY()&lt;-30,"VENCIDA (multa)",IF(G101-TODAY()&lt;0,"Vencida (tolerância 30 dias)",IF(G101-TODAY()&lt;=30,"Vence em até 30 dias",IF(G101-TODAY()&lt;=60,"Vence em até 60 dias","Em dia")))))</f>
        <v/>
      </c>
      <c r="J101" s="2" t="n"/>
      <c r="K101" s="2">
        <f>IF(OR(J101="",NOT(OR(D101="C",D101="D",D101="E"))),"",EDATE(J101,30))</f>
        <v/>
      </c>
      <c r="L101">
        <f>IF(K101="","",K101-TODAY())</f>
        <v/>
      </c>
      <c r="M101">
        <f>IF(J101="",IF(OR(D101="C",D101="D",D101="E"),"Sem exame registrado",""),IF(K101="","",IF(K101-TODAY()&lt;-30,"VENCIDO (multa automática)",IF(K101-TODAY()&lt;0,"Vencido (tolerância 30 dias)",IF(K101-TODAY()&lt;=30,"Vence em até 30 dias",IF(K101-TODAY()&lt;=60,"Vence em até 60 dias","Em dia"))))))</f>
        <v/>
      </c>
    </row>
    <row r="102">
      <c r="F102" s="2" t="n"/>
      <c r="G102" s="2" t="n"/>
      <c r="H102">
        <f>IF(G102="","",G102-TODAY())</f>
        <v/>
      </c>
      <c r="I102">
        <f>IF(G102="","",IF(G102-TODAY()&lt;-30,"VENCIDA (multa)",IF(G102-TODAY()&lt;0,"Vencida (tolerância 30 dias)",IF(G102-TODAY()&lt;=30,"Vence em até 30 dias",IF(G102-TODAY()&lt;=60,"Vence em até 60 dias","Em dia")))))</f>
        <v/>
      </c>
      <c r="J102" s="2" t="n"/>
      <c r="K102" s="2">
        <f>IF(OR(J102="",NOT(OR(D102="C",D102="D",D102="E"))),"",EDATE(J102,30))</f>
        <v/>
      </c>
      <c r="L102">
        <f>IF(K102="","",K102-TODAY())</f>
        <v/>
      </c>
      <c r="M102">
        <f>IF(J102="",IF(OR(D102="C",D102="D",D102="E"),"Sem exame registrado",""),IF(K102="","",IF(K102-TODAY()&lt;-30,"VENCIDO (multa automática)",IF(K102-TODAY()&lt;0,"Vencido (tolerância 30 dias)",IF(K102-TODAY()&lt;=30,"Vence em até 30 dias",IF(K102-TODAY()&lt;=60,"Vence em até 60 dias","Em dia"))))))</f>
        <v/>
      </c>
    </row>
    <row r="103">
      <c r="F103" s="2" t="n"/>
      <c r="G103" s="2" t="n"/>
      <c r="H103">
        <f>IF(G103="","",G103-TODAY())</f>
        <v/>
      </c>
      <c r="I103">
        <f>IF(G103="","",IF(G103-TODAY()&lt;-30,"VENCIDA (multa)",IF(G103-TODAY()&lt;0,"Vencida (tolerância 30 dias)",IF(G103-TODAY()&lt;=30,"Vence em até 30 dias",IF(G103-TODAY()&lt;=60,"Vence em até 60 dias","Em dia")))))</f>
        <v/>
      </c>
      <c r="J103" s="2" t="n"/>
      <c r="K103" s="2">
        <f>IF(OR(J103="",NOT(OR(D103="C",D103="D",D103="E"))),"",EDATE(J103,30))</f>
        <v/>
      </c>
      <c r="L103">
        <f>IF(K103="","",K103-TODAY())</f>
        <v/>
      </c>
      <c r="M103">
        <f>IF(J103="",IF(OR(D103="C",D103="D",D103="E"),"Sem exame registrado",""),IF(K103="","",IF(K103-TODAY()&lt;-30,"VENCIDO (multa automática)",IF(K103-TODAY()&lt;0,"Vencido (tolerância 30 dias)",IF(K103-TODAY()&lt;=30,"Vence em até 30 dias",IF(K103-TODAY()&lt;=60,"Vence em até 60 dias","Em dia"))))))</f>
        <v/>
      </c>
    </row>
    <row r="104">
      <c r="F104" s="2" t="n"/>
      <c r="G104" s="2" t="n"/>
      <c r="H104">
        <f>IF(G104="","",G104-TODAY())</f>
        <v/>
      </c>
      <c r="I104">
        <f>IF(G104="","",IF(G104-TODAY()&lt;-30,"VENCIDA (multa)",IF(G104-TODAY()&lt;0,"Vencida (tolerância 30 dias)",IF(G104-TODAY()&lt;=30,"Vence em até 30 dias",IF(G104-TODAY()&lt;=60,"Vence em até 60 dias","Em dia")))))</f>
        <v/>
      </c>
      <c r="J104" s="2" t="n"/>
      <c r="K104" s="2">
        <f>IF(OR(J104="",NOT(OR(D104="C",D104="D",D104="E"))),"",EDATE(J104,30))</f>
        <v/>
      </c>
      <c r="L104">
        <f>IF(K104="","",K104-TODAY())</f>
        <v/>
      </c>
      <c r="M104">
        <f>IF(J104="",IF(OR(D104="C",D104="D",D104="E"),"Sem exame registrado",""),IF(K104="","",IF(K104-TODAY()&lt;-30,"VENCIDO (multa automática)",IF(K104-TODAY()&lt;0,"Vencido (tolerância 30 dias)",IF(K104-TODAY()&lt;=30,"Vence em até 30 dias",IF(K104-TODAY()&lt;=60,"Vence em até 60 dias","Em dia"))))))</f>
        <v/>
      </c>
    </row>
    <row r="105">
      <c r="F105" s="2" t="n"/>
      <c r="G105" s="2" t="n"/>
      <c r="H105">
        <f>IF(G105="","",G105-TODAY())</f>
        <v/>
      </c>
      <c r="I105">
        <f>IF(G105="","",IF(G105-TODAY()&lt;-30,"VENCIDA (multa)",IF(G105-TODAY()&lt;0,"Vencida (tolerância 30 dias)",IF(G105-TODAY()&lt;=30,"Vence em até 30 dias",IF(G105-TODAY()&lt;=60,"Vence em até 60 dias","Em dia")))))</f>
        <v/>
      </c>
      <c r="J105" s="2" t="n"/>
      <c r="K105" s="2">
        <f>IF(OR(J105="",NOT(OR(D105="C",D105="D",D105="E"))),"",EDATE(J105,30))</f>
        <v/>
      </c>
      <c r="L105">
        <f>IF(K105="","",K105-TODAY())</f>
        <v/>
      </c>
      <c r="M105">
        <f>IF(J105="",IF(OR(D105="C",D105="D",D105="E"),"Sem exame registrado",""),IF(K105="","",IF(K105-TODAY()&lt;-30,"VENCIDO (multa automática)",IF(K105-TODAY()&lt;0,"Vencido (tolerância 30 dias)",IF(K105-TODAY()&lt;=30,"Vence em até 30 dias",IF(K105-TODAY()&lt;=60,"Vence em até 60 dias","Em dia"))))))</f>
        <v/>
      </c>
    </row>
    <row r="106">
      <c r="F106" s="2" t="n"/>
      <c r="G106" s="2" t="n"/>
      <c r="H106">
        <f>IF(G106="","",G106-TODAY())</f>
        <v/>
      </c>
      <c r="I106">
        <f>IF(G106="","",IF(G106-TODAY()&lt;-30,"VENCIDA (multa)",IF(G106-TODAY()&lt;0,"Vencida (tolerância 30 dias)",IF(G106-TODAY()&lt;=30,"Vence em até 30 dias",IF(G106-TODAY()&lt;=60,"Vence em até 60 dias","Em dia")))))</f>
        <v/>
      </c>
      <c r="J106" s="2" t="n"/>
      <c r="K106" s="2">
        <f>IF(OR(J106="",NOT(OR(D106="C",D106="D",D106="E"))),"",EDATE(J106,30))</f>
        <v/>
      </c>
      <c r="L106">
        <f>IF(K106="","",K106-TODAY())</f>
        <v/>
      </c>
      <c r="M106">
        <f>IF(J106="",IF(OR(D106="C",D106="D",D106="E"),"Sem exame registrado",""),IF(K106="","",IF(K106-TODAY()&lt;-30,"VENCIDO (multa automática)",IF(K106-TODAY()&lt;0,"Vencido (tolerância 30 dias)",IF(K106-TODAY()&lt;=30,"Vence em até 30 dias",IF(K106-TODAY()&lt;=60,"Vence em até 60 dias","Em dia"))))))</f>
        <v/>
      </c>
    </row>
    <row r="107">
      <c r="F107" s="2" t="n"/>
      <c r="G107" s="2" t="n"/>
      <c r="H107">
        <f>IF(G107="","",G107-TODAY())</f>
        <v/>
      </c>
      <c r="I107">
        <f>IF(G107="","",IF(G107-TODAY()&lt;-30,"VENCIDA (multa)",IF(G107-TODAY()&lt;0,"Vencida (tolerância 30 dias)",IF(G107-TODAY()&lt;=30,"Vence em até 30 dias",IF(G107-TODAY()&lt;=60,"Vence em até 60 dias","Em dia")))))</f>
        <v/>
      </c>
      <c r="J107" s="2" t="n"/>
      <c r="K107" s="2">
        <f>IF(OR(J107="",NOT(OR(D107="C",D107="D",D107="E"))),"",EDATE(J107,30))</f>
        <v/>
      </c>
      <c r="L107">
        <f>IF(K107="","",K107-TODAY())</f>
        <v/>
      </c>
      <c r="M107">
        <f>IF(J107="",IF(OR(D107="C",D107="D",D107="E"),"Sem exame registrado",""),IF(K107="","",IF(K107-TODAY()&lt;-30,"VENCIDO (multa automática)",IF(K107-TODAY()&lt;0,"Vencido (tolerância 30 dias)",IF(K107-TODAY()&lt;=30,"Vence em até 30 dias",IF(K107-TODAY()&lt;=60,"Vence em até 60 dias","Em dia"))))))</f>
        <v/>
      </c>
    </row>
    <row r="108">
      <c r="F108" s="2" t="n"/>
      <c r="G108" s="2" t="n"/>
      <c r="H108">
        <f>IF(G108="","",G108-TODAY())</f>
        <v/>
      </c>
      <c r="I108">
        <f>IF(G108="","",IF(G108-TODAY()&lt;-30,"VENCIDA (multa)",IF(G108-TODAY()&lt;0,"Vencida (tolerância 30 dias)",IF(G108-TODAY()&lt;=30,"Vence em até 30 dias",IF(G108-TODAY()&lt;=60,"Vence em até 60 dias","Em dia")))))</f>
        <v/>
      </c>
      <c r="J108" s="2" t="n"/>
      <c r="K108" s="2">
        <f>IF(OR(J108="",NOT(OR(D108="C",D108="D",D108="E"))),"",EDATE(J108,30))</f>
        <v/>
      </c>
      <c r="L108">
        <f>IF(K108="","",K108-TODAY())</f>
        <v/>
      </c>
      <c r="M108">
        <f>IF(J108="",IF(OR(D108="C",D108="D",D108="E"),"Sem exame registrado",""),IF(K108="","",IF(K108-TODAY()&lt;-30,"VENCIDO (multa automática)",IF(K108-TODAY()&lt;0,"Vencido (tolerância 30 dias)",IF(K108-TODAY()&lt;=30,"Vence em até 30 dias",IF(K108-TODAY()&lt;=60,"Vence em até 60 dias","Em dia"))))))</f>
        <v/>
      </c>
    </row>
    <row r="109">
      <c r="F109" s="2" t="n"/>
      <c r="G109" s="2" t="n"/>
      <c r="H109">
        <f>IF(G109="","",G109-TODAY())</f>
        <v/>
      </c>
      <c r="I109">
        <f>IF(G109="","",IF(G109-TODAY()&lt;-30,"VENCIDA (multa)",IF(G109-TODAY()&lt;0,"Vencida (tolerância 30 dias)",IF(G109-TODAY()&lt;=30,"Vence em até 30 dias",IF(G109-TODAY()&lt;=60,"Vence em até 60 dias","Em dia")))))</f>
        <v/>
      </c>
      <c r="J109" s="2" t="n"/>
      <c r="K109" s="2">
        <f>IF(OR(J109="",NOT(OR(D109="C",D109="D",D109="E"))),"",EDATE(J109,30))</f>
        <v/>
      </c>
      <c r="L109">
        <f>IF(K109="","",K109-TODAY())</f>
        <v/>
      </c>
      <c r="M109">
        <f>IF(J109="",IF(OR(D109="C",D109="D",D109="E"),"Sem exame registrado",""),IF(K109="","",IF(K109-TODAY()&lt;-30,"VENCIDO (multa automática)",IF(K109-TODAY()&lt;0,"Vencido (tolerância 30 dias)",IF(K109-TODAY()&lt;=30,"Vence em até 30 dias",IF(K109-TODAY()&lt;=60,"Vence em até 60 dias","Em dia"))))))</f>
        <v/>
      </c>
    </row>
    <row r="110">
      <c r="F110" s="2" t="n"/>
      <c r="G110" s="2" t="n"/>
      <c r="H110">
        <f>IF(G110="","",G110-TODAY())</f>
        <v/>
      </c>
      <c r="I110">
        <f>IF(G110="","",IF(G110-TODAY()&lt;-30,"VENCIDA (multa)",IF(G110-TODAY()&lt;0,"Vencida (tolerância 30 dias)",IF(G110-TODAY()&lt;=30,"Vence em até 30 dias",IF(G110-TODAY()&lt;=60,"Vence em até 60 dias","Em dia")))))</f>
        <v/>
      </c>
      <c r="J110" s="2" t="n"/>
      <c r="K110" s="2">
        <f>IF(OR(J110="",NOT(OR(D110="C",D110="D",D110="E"))),"",EDATE(J110,30))</f>
        <v/>
      </c>
      <c r="L110">
        <f>IF(K110="","",K110-TODAY())</f>
        <v/>
      </c>
      <c r="M110">
        <f>IF(J110="",IF(OR(D110="C",D110="D",D110="E"),"Sem exame registrado",""),IF(K110="","",IF(K110-TODAY()&lt;-30,"VENCIDO (multa automática)",IF(K110-TODAY()&lt;0,"Vencido (tolerância 30 dias)",IF(K110-TODAY()&lt;=30,"Vence em até 30 dias",IF(K110-TODAY()&lt;=60,"Vence em até 60 dias","Em dia"))))))</f>
        <v/>
      </c>
    </row>
    <row r="111">
      <c r="F111" s="2" t="n"/>
      <c r="G111" s="2" t="n"/>
      <c r="H111">
        <f>IF(G111="","",G111-TODAY())</f>
        <v/>
      </c>
      <c r="I111">
        <f>IF(G111="","",IF(G111-TODAY()&lt;-30,"VENCIDA (multa)",IF(G111-TODAY()&lt;0,"Vencida (tolerância 30 dias)",IF(G111-TODAY()&lt;=30,"Vence em até 30 dias",IF(G111-TODAY()&lt;=60,"Vence em até 60 dias","Em dia")))))</f>
        <v/>
      </c>
      <c r="J111" s="2" t="n"/>
      <c r="K111" s="2">
        <f>IF(OR(J111="",NOT(OR(D111="C",D111="D",D111="E"))),"",EDATE(J111,30))</f>
        <v/>
      </c>
      <c r="L111">
        <f>IF(K111="","",K111-TODAY())</f>
        <v/>
      </c>
      <c r="M111">
        <f>IF(J111="",IF(OR(D111="C",D111="D",D111="E"),"Sem exame registrado",""),IF(K111="","",IF(K111-TODAY()&lt;-30,"VENCIDO (multa automática)",IF(K111-TODAY()&lt;0,"Vencido (tolerância 30 dias)",IF(K111-TODAY()&lt;=30,"Vence em até 30 dias",IF(K111-TODAY()&lt;=60,"Vence em até 60 dias","Em dia"))))))</f>
        <v/>
      </c>
    </row>
    <row r="112">
      <c r="F112" s="2" t="n"/>
      <c r="G112" s="2" t="n"/>
      <c r="H112">
        <f>IF(G112="","",G112-TODAY())</f>
        <v/>
      </c>
      <c r="I112">
        <f>IF(G112="","",IF(G112-TODAY()&lt;-30,"VENCIDA (multa)",IF(G112-TODAY()&lt;0,"Vencida (tolerância 30 dias)",IF(G112-TODAY()&lt;=30,"Vence em até 30 dias",IF(G112-TODAY()&lt;=60,"Vence em até 60 dias","Em dia")))))</f>
        <v/>
      </c>
      <c r="J112" s="2" t="n"/>
      <c r="K112" s="2">
        <f>IF(OR(J112="",NOT(OR(D112="C",D112="D",D112="E"))),"",EDATE(J112,30))</f>
        <v/>
      </c>
      <c r="L112">
        <f>IF(K112="","",K112-TODAY())</f>
        <v/>
      </c>
      <c r="M112">
        <f>IF(J112="",IF(OR(D112="C",D112="D",D112="E"),"Sem exame registrado",""),IF(K112="","",IF(K112-TODAY()&lt;-30,"VENCIDO (multa automática)",IF(K112-TODAY()&lt;0,"Vencido (tolerância 30 dias)",IF(K112-TODAY()&lt;=30,"Vence em até 30 dias",IF(K112-TODAY()&lt;=60,"Vence em até 60 dias","Em dia"))))))</f>
        <v/>
      </c>
    </row>
    <row r="113">
      <c r="F113" s="2" t="n"/>
      <c r="G113" s="2" t="n"/>
      <c r="H113">
        <f>IF(G113="","",G113-TODAY())</f>
        <v/>
      </c>
      <c r="I113">
        <f>IF(G113="","",IF(G113-TODAY()&lt;-30,"VENCIDA (multa)",IF(G113-TODAY()&lt;0,"Vencida (tolerância 30 dias)",IF(G113-TODAY()&lt;=30,"Vence em até 30 dias",IF(G113-TODAY()&lt;=60,"Vence em até 60 dias","Em dia")))))</f>
        <v/>
      </c>
      <c r="J113" s="2" t="n"/>
      <c r="K113" s="2">
        <f>IF(OR(J113="",NOT(OR(D113="C",D113="D",D113="E"))),"",EDATE(J113,30))</f>
        <v/>
      </c>
      <c r="L113">
        <f>IF(K113="","",K113-TODAY())</f>
        <v/>
      </c>
      <c r="M113">
        <f>IF(J113="",IF(OR(D113="C",D113="D",D113="E"),"Sem exame registrado",""),IF(K113="","",IF(K113-TODAY()&lt;-30,"VENCIDO (multa automática)",IF(K113-TODAY()&lt;0,"Vencido (tolerância 30 dias)",IF(K113-TODAY()&lt;=30,"Vence em até 30 dias",IF(K113-TODAY()&lt;=60,"Vence em até 60 dias","Em dia"))))))</f>
        <v/>
      </c>
    </row>
    <row r="114">
      <c r="F114" s="2" t="n"/>
      <c r="G114" s="2" t="n"/>
      <c r="H114">
        <f>IF(G114="","",G114-TODAY())</f>
        <v/>
      </c>
      <c r="I114">
        <f>IF(G114="","",IF(G114-TODAY()&lt;-30,"VENCIDA (multa)",IF(G114-TODAY()&lt;0,"Vencida (tolerância 30 dias)",IF(G114-TODAY()&lt;=30,"Vence em até 30 dias",IF(G114-TODAY()&lt;=60,"Vence em até 60 dias","Em dia")))))</f>
        <v/>
      </c>
      <c r="J114" s="2" t="n"/>
      <c r="K114" s="2">
        <f>IF(OR(J114="",NOT(OR(D114="C",D114="D",D114="E"))),"",EDATE(J114,30))</f>
        <v/>
      </c>
      <c r="L114">
        <f>IF(K114="","",K114-TODAY())</f>
        <v/>
      </c>
      <c r="M114">
        <f>IF(J114="",IF(OR(D114="C",D114="D",D114="E"),"Sem exame registrado",""),IF(K114="","",IF(K114-TODAY()&lt;-30,"VENCIDO (multa automática)",IF(K114-TODAY()&lt;0,"Vencido (tolerância 30 dias)",IF(K114-TODAY()&lt;=30,"Vence em até 30 dias",IF(K114-TODAY()&lt;=60,"Vence em até 60 dias","Em dia"))))))</f>
        <v/>
      </c>
    </row>
    <row r="115">
      <c r="F115" s="2" t="n"/>
      <c r="G115" s="2" t="n"/>
      <c r="H115">
        <f>IF(G115="","",G115-TODAY())</f>
        <v/>
      </c>
      <c r="I115">
        <f>IF(G115="","",IF(G115-TODAY()&lt;-30,"VENCIDA (multa)",IF(G115-TODAY()&lt;0,"Vencida (tolerância 30 dias)",IF(G115-TODAY()&lt;=30,"Vence em até 30 dias",IF(G115-TODAY()&lt;=60,"Vence em até 60 dias","Em dia")))))</f>
        <v/>
      </c>
      <c r="J115" s="2" t="n"/>
      <c r="K115" s="2">
        <f>IF(OR(J115="",NOT(OR(D115="C",D115="D",D115="E"))),"",EDATE(J115,30))</f>
        <v/>
      </c>
      <c r="L115">
        <f>IF(K115="","",K115-TODAY())</f>
        <v/>
      </c>
      <c r="M115">
        <f>IF(J115="",IF(OR(D115="C",D115="D",D115="E"),"Sem exame registrado",""),IF(K115="","",IF(K115-TODAY()&lt;-30,"VENCIDO (multa automática)",IF(K115-TODAY()&lt;0,"Vencido (tolerância 30 dias)",IF(K115-TODAY()&lt;=30,"Vence em até 30 dias",IF(K115-TODAY()&lt;=60,"Vence em até 60 dias","Em dia"))))))</f>
        <v/>
      </c>
    </row>
    <row r="116">
      <c r="F116" s="2" t="n"/>
      <c r="G116" s="2" t="n"/>
      <c r="H116">
        <f>IF(G116="","",G116-TODAY())</f>
        <v/>
      </c>
      <c r="I116">
        <f>IF(G116="","",IF(G116-TODAY()&lt;-30,"VENCIDA (multa)",IF(G116-TODAY()&lt;0,"Vencida (tolerância 30 dias)",IF(G116-TODAY()&lt;=30,"Vence em até 30 dias",IF(G116-TODAY()&lt;=60,"Vence em até 60 dias","Em dia")))))</f>
        <v/>
      </c>
      <c r="J116" s="2" t="n"/>
      <c r="K116" s="2">
        <f>IF(OR(J116="",NOT(OR(D116="C",D116="D",D116="E"))),"",EDATE(J116,30))</f>
        <v/>
      </c>
      <c r="L116">
        <f>IF(K116="","",K116-TODAY())</f>
        <v/>
      </c>
      <c r="M116">
        <f>IF(J116="",IF(OR(D116="C",D116="D",D116="E"),"Sem exame registrado",""),IF(K116="","",IF(K116-TODAY()&lt;-30,"VENCIDO (multa automática)",IF(K116-TODAY()&lt;0,"Vencido (tolerância 30 dias)",IF(K116-TODAY()&lt;=30,"Vence em até 30 dias",IF(K116-TODAY()&lt;=60,"Vence em até 60 dias","Em dia"))))))</f>
        <v/>
      </c>
    </row>
    <row r="117">
      <c r="F117" s="2" t="n"/>
      <c r="G117" s="2" t="n"/>
      <c r="H117">
        <f>IF(G117="","",G117-TODAY())</f>
        <v/>
      </c>
      <c r="I117">
        <f>IF(G117="","",IF(G117-TODAY()&lt;-30,"VENCIDA (multa)",IF(G117-TODAY()&lt;0,"Vencida (tolerância 30 dias)",IF(G117-TODAY()&lt;=30,"Vence em até 30 dias",IF(G117-TODAY()&lt;=60,"Vence em até 60 dias","Em dia")))))</f>
        <v/>
      </c>
      <c r="J117" s="2" t="n"/>
      <c r="K117" s="2">
        <f>IF(OR(J117="",NOT(OR(D117="C",D117="D",D117="E"))),"",EDATE(J117,30))</f>
        <v/>
      </c>
      <c r="L117">
        <f>IF(K117="","",K117-TODAY())</f>
        <v/>
      </c>
      <c r="M117">
        <f>IF(J117="",IF(OR(D117="C",D117="D",D117="E"),"Sem exame registrado",""),IF(K117="","",IF(K117-TODAY()&lt;-30,"VENCIDO (multa automática)",IF(K117-TODAY()&lt;0,"Vencido (tolerância 30 dias)",IF(K117-TODAY()&lt;=30,"Vence em até 30 dias",IF(K117-TODAY()&lt;=60,"Vence em até 60 dias","Em dia"))))))</f>
        <v/>
      </c>
    </row>
    <row r="118">
      <c r="F118" s="2" t="n"/>
      <c r="G118" s="2" t="n"/>
      <c r="H118">
        <f>IF(G118="","",G118-TODAY())</f>
        <v/>
      </c>
      <c r="I118">
        <f>IF(G118="","",IF(G118-TODAY()&lt;-30,"VENCIDA (multa)",IF(G118-TODAY()&lt;0,"Vencida (tolerância 30 dias)",IF(G118-TODAY()&lt;=30,"Vence em até 30 dias",IF(G118-TODAY()&lt;=60,"Vence em até 60 dias","Em dia")))))</f>
        <v/>
      </c>
      <c r="J118" s="2" t="n"/>
      <c r="K118" s="2">
        <f>IF(OR(J118="",NOT(OR(D118="C",D118="D",D118="E"))),"",EDATE(J118,30))</f>
        <v/>
      </c>
      <c r="L118">
        <f>IF(K118="","",K118-TODAY())</f>
        <v/>
      </c>
      <c r="M118">
        <f>IF(J118="",IF(OR(D118="C",D118="D",D118="E"),"Sem exame registrado",""),IF(K118="","",IF(K118-TODAY()&lt;-30,"VENCIDO (multa automática)",IF(K118-TODAY()&lt;0,"Vencido (tolerância 30 dias)",IF(K118-TODAY()&lt;=30,"Vence em até 30 dias",IF(K118-TODAY()&lt;=60,"Vence em até 60 dias","Em dia"))))))</f>
        <v/>
      </c>
    </row>
    <row r="119">
      <c r="F119" s="2" t="n"/>
      <c r="G119" s="2" t="n"/>
      <c r="H119">
        <f>IF(G119="","",G119-TODAY())</f>
        <v/>
      </c>
      <c r="I119">
        <f>IF(G119="","",IF(G119-TODAY()&lt;-30,"VENCIDA (multa)",IF(G119-TODAY()&lt;0,"Vencida (tolerância 30 dias)",IF(G119-TODAY()&lt;=30,"Vence em até 30 dias",IF(G119-TODAY()&lt;=60,"Vence em até 60 dias","Em dia")))))</f>
        <v/>
      </c>
      <c r="J119" s="2" t="n"/>
      <c r="K119" s="2">
        <f>IF(OR(J119="",NOT(OR(D119="C",D119="D",D119="E"))),"",EDATE(J119,30))</f>
        <v/>
      </c>
      <c r="L119">
        <f>IF(K119="","",K119-TODAY())</f>
        <v/>
      </c>
      <c r="M119">
        <f>IF(J119="",IF(OR(D119="C",D119="D",D119="E"),"Sem exame registrado",""),IF(K119="","",IF(K119-TODAY()&lt;-30,"VENCIDO (multa automática)",IF(K119-TODAY()&lt;0,"Vencido (tolerância 30 dias)",IF(K119-TODAY()&lt;=30,"Vence em até 30 dias",IF(K119-TODAY()&lt;=60,"Vence em até 60 dias","Em dia"))))))</f>
        <v/>
      </c>
    </row>
    <row r="120">
      <c r="F120" s="2" t="n"/>
      <c r="G120" s="2" t="n"/>
      <c r="H120">
        <f>IF(G120="","",G120-TODAY())</f>
        <v/>
      </c>
      <c r="I120">
        <f>IF(G120="","",IF(G120-TODAY()&lt;-30,"VENCIDA (multa)",IF(G120-TODAY()&lt;0,"Vencida (tolerância 30 dias)",IF(G120-TODAY()&lt;=30,"Vence em até 30 dias",IF(G120-TODAY()&lt;=60,"Vence em até 60 dias","Em dia")))))</f>
        <v/>
      </c>
      <c r="J120" s="2" t="n"/>
      <c r="K120" s="2">
        <f>IF(OR(J120="",NOT(OR(D120="C",D120="D",D120="E"))),"",EDATE(J120,30))</f>
        <v/>
      </c>
      <c r="L120">
        <f>IF(K120="","",K120-TODAY())</f>
        <v/>
      </c>
      <c r="M120">
        <f>IF(J120="",IF(OR(D120="C",D120="D",D120="E"),"Sem exame registrado",""),IF(K120="","",IF(K120-TODAY()&lt;-30,"VENCIDO (multa automática)",IF(K120-TODAY()&lt;0,"Vencido (tolerância 30 dias)",IF(K120-TODAY()&lt;=30,"Vence em até 30 dias",IF(K120-TODAY()&lt;=60,"Vence em até 60 dias","Em dia"))))))</f>
        <v/>
      </c>
    </row>
    <row r="121">
      <c r="F121" s="2" t="n"/>
      <c r="G121" s="2" t="n"/>
      <c r="H121">
        <f>IF(G121="","",G121-TODAY())</f>
        <v/>
      </c>
      <c r="I121">
        <f>IF(G121="","",IF(G121-TODAY()&lt;-30,"VENCIDA (multa)",IF(G121-TODAY()&lt;0,"Vencida (tolerância 30 dias)",IF(G121-TODAY()&lt;=30,"Vence em até 30 dias",IF(G121-TODAY()&lt;=60,"Vence em até 60 dias","Em dia")))))</f>
        <v/>
      </c>
      <c r="J121" s="2" t="n"/>
      <c r="K121" s="2">
        <f>IF(OR(J121="",NOT(OR(D121="C",D121="D",D121="E"))),"",EDATE(J121,30))</f>
        <v/>
      </c>
      <c r="L121">
        <f>IF(K121="","",K121-TODAY())</f>
        <v/>
      </c>
      <c r="M121">
        <f>IF(J121="",IF(OR(D121="C",D121="D",D121="E"),"Sem exame registrado",""),IF(K121="","",IF(K121-TODAY()&lt;-30,"VENCIDO (multa automática)",IF(K121-TODAY()&lt;0,"Vencido (tolerância 30 dias)",IF(K121-TODAY()&lt;=30,"Vence em até 30 dias",IF(K121-TODAY()&lt;=60,"Vence em até 60 dias","Em dia"))))))</f>
        <v/>
      </c>
    </row>
    <row r="122">
      <c r="F122" s="2" t="n"/>
      <c r="G122" s="2" t="n"/>
      <c r="H122">
        <f>IF(G122="","",G122-TODAY())</f>
        <v/>
      </c>
      <c r="I122">
        <f>IF(G122="","",IF(G122-TODAY()&lt;-30,"VENCIDA (multa)",IF(G122-TODAY()&lt;0,"Vencida (tolerância 30 dias)",IF(G122-TODAY()&lt;=30,"Vence em até 30 dias",IF(G122-TODAY()&lt;=60,"Vence em até 60 dias","Em dia")))))</f>
        <v/>
      </c>
      <c r="J122" s="2" t="n"/>
      <c r="K122" s="2">
        <f>IF(OR(J122="",NOT(OR(D122="C",D122="D",D122="E"))),"",EDATE(J122,30))</f>
        <v/>
      </c>
      <c r="L122">
        <f>IF(K122="","",K122-TODAY())</f>
        <v/>
      </c>
      <c r="M122">
        <f>IF(J122="",IF(OR(D122="C",D122="D",D122="E"),"Sem exame registrado",""),IF(K122="","",IF(K122-TODAY()&lt;-30,"VENCIDO (multa automática)",IF(K122-TODAY()&lt;0,"Vencido (tolerância 30 dias)",IF(K122-TODAY()&lt;=30,"Vence em até 30 dias",IF(K122-TODAY()&lt;=60,"Vence em até 60 dias","Em dia"))))))</f>
        <v/>
      </c>
    </row>
    <row r="123">
      <c r="F123" s="2" t="n"/>
      <c r="G123" s="2" t="n"/>
      <c r="H123">
        <f>IF(G123="","",G123-TODAY())</f>
        <v/>
      </c>
      <c r="I123">
        <f>IF(G123="","",IF(G123-TODAY()&lt;-30,"VENCIDA (multa)",IF(G123-TODAY()&lt;0,"Vencida (tolerância 30 dias)",IF(G123-TODAY()&lt;=30,"Vence em até 30 dias",IF(G123-TODAY()&lt;=60,"Vence em até 60 dias","Em dia")))))</f>
        <v/>
      </c>
      <c r="J123" s="2" t="n"/>
      <c r="K123" s="2">
        <f>IF(OR(J123="",NOT(OR(D123="C",D123="D",D123="E"))),"",EDATE(J123,30))</f>
        <v/>
      </c>
      <c r="L123">
        <f>IF(K123="","",K123-TODAY())</f>
        <v/>
      </c>
      <c r="M123">
        <f>IF(J123="",IF(OR(D123="C",D123="D",D123="E"),"Sem exame registrado",""),IF(K123="","",IF(K123-TODAY()&lt;-30,"VENCIDO (multa automática)",IF(K123-TODAY()&lt;0,"Vencido (tolerância 30 dias)",IF(K123-TODAY()&lt;=30,"Vence em até 30 dias",IF(K123-TODAY()&lt;=60,"Vence em até 60 dias","Em dia"))))))</f>
        <v/>
      </c>
    </row>
    <row r="124">
      <c r="F124" s="2" t="n"/>
      <c r="G124" s="2" t="n"/>
      <c r="H124">
        <f>IF(G124="","",G124-TODAY())</f>
        <v/>
      </c>
      <c r="I124">
        <f>IF(G124="","",IF(G124-TODAY()&lt;-30,"VENCIDA (multa)",IF(G124-TODAY()&lt;0,"Vencida (tolerância 30 dias)",IF(G124-TODAY()&lt;=30,"Vence em até 30 dias",IF(G124-TODAY()&lt;=60,"Vence em até 60 dias","Em dia")))))</f>
        <v/>
      </c>
      <c r="J124" s="2" t="n"/>
      <c r="K124" s="2">
        <f>IF(OR(J124="",NOT(OR(D124="C",D124="D",D124="E"))),"",EDATE(J124,30))</f>
        <v/>
      </c>
      <c r="L124">
        <f>IF(K124="","",K124-TODAY())</f>
        <v/>
      </c>
      <c r="M124">
        <f>IF(J124="",IF(OR(D124="C",D124="D",D124="E"),"Sem exame registrado",""),IF(K124="","",IF(K124-TODAY()&lt;-30,"VENCIDO (multa automática)",IF(K124-TODAY()&lt;0,"Vencido (tolerância 30 dias)",IF(K124-TODAY()&lt;=30,"Vence em até 30 dias",IF(K124-TODAY()&lt;=60,"Vence em até 60 dias","Em dia"))))))</f>
        <v/>
      </c>
    </row>
    <row r="125">
      <c r="F125" s="2" t="n"/>
      <c r="G125" s="2" t="n"/>
      <c r="H125">
        <f>IF(G125="","",G125-TODAY())</f>
        <v/>
      </c>
      <c r="I125">
        <f>IF(G125="","",IF(G125-TODAY()&lt;-30,"VENCIDA (multa)",IF(G125-TODAY()&lt;0,"Vencida (tolerância 30 dias)",IF(G125-TODAY()&lt;=30,"Vence em até 30 dias",IF(G125-TODAY()&lt;=60,"Vence em até 60 dias","Em dia")))))</f>
        <v/>
      </c>
      <c r="J125" s="2" t="n"/>
      <c r="K125" s="2">
        <f>IF(OR(J125="",NOT(OR(D125="C",D125="D",D125="E"))),"",EDATE(J125,30))</f>
        <v/>
      </c>
      <c r="L125">
        <f>IF(K125="","",K125-TODAY())</f>
        <v/>
      </c>
      <c r="M125">
        <f>IF(J125="",IF(OR(D125="C",D125="D",D125="E"),"Sem exame registrado",""),IF(K125="","",IF(K125-TODAY()&lt;-30,"VENCIDO (multa automática)",IF(K125-TODAY()&lt;0,"Vencido (tolerância 30 dias)",IF(K125-TODAY()&lt;=30,"Vence em até 30 dias",IF(K125-TODAY()&lt;=60,"Vence em até 60 dias","Em dia"))))))</f>
        <v/>
      </c>
    </row>
    <row r="126">
      <c r="F126" s="2" t="n"/>
      <c r="G126" s="2" t="n"/>
      <c r="H126">
        <f>IF(G126="","",G126-TODAY())</f>
        <v/>
      </c>
      <c r="I126">
        <f>IF(G126="","",IF(G126-TODAY()&lt;-30,"VENCIDA (multa)",IF(G126-TODAY()&lt;0,"Vencida (tolerância 30 dias)",IF(G126-TODAY()&lt;=30,"Vence em até 30 dias",IF(G126-TODAY()&lt;=60,"Vence em até 60 dias","Em dia")))))</f>
        <v/>
      </c>
      <c r="J126" s="2" t="n"/>
      <c r="K126" s="2">
        <f>IF(OR(J126="",NOT(OR(D126="C",D126="D",D126="E"))),"",EDATE(J126,30))</f>
        <v/>
      </c>
      <c r="L126">
        <f>IF(K126="","",K126-TODAY())</f>
        <v/>
      </c>
      <c r="M126">
        <f>IF(J126="",IF(OR(D126="C",D126="D",D126="E"),"Sem exame registrado",""),IF(K126="","",IF(K126-TODAY()&lt;-30,"VENCIDO (multa automática)",IF(K126-TODAY()&lt;0,"Vencido (tolerância 30 dias)",IF(K126-TODAY()&lt;=30,"Vence em até 30 dias",IF(K126-TODAY()&lt;=60,"Vence em até 60 dias","Em dia"))))))</f>
        <v/>
      </c>
    </row>
    <row r="127">
      <c r="F127" s="2" t="n"/>
      <c r="G127" s="2" t="n"/>
      <c r="H127">
        <f>IF(G127="","",G127-TODAY())</f>
        <v/>
      </c>
      <c r="I127">
        <f>IF(G127="","",IF(G127-TODAY()&lt;-30,"VENCIDA (multa)",IF(G127-TODAY()&lt;0,"Vencida (tolerância 30 dias)",IF(G127-TODAY()&lt;=30,"Vence em até 30 dias",IF(G127-TODAY()&lt;=60,"Vence em até 60 dias","Em dia")))))</f>
        <v/>
      </c>
      <c r="J127" s="2" t="n"/>
      <c r="K127" s="2">
        <f>IF(OR(J127="",NOT(OR(D127="C",D127="D",D127="E"))),"",EDATE(J127,30))</f>
        <v/>
      </c>
      <c r="L127">
        <f>IF(K127="","",K127-TODAY())</f>
        <v/>
      </c>
      <c r="M127">
        <f>IF(J127="",IF(OR(D127="C",D127="D",D127="E"),"Sem exame registrado",""),IF(K127="","",IF(K127-TODAY()&lt;-30,"VENCIDO (multa automática)",IF(K127-TODAY()&lt;0,"Vencido (tolerância 30 dias)",IF(K127-TODAY()&lt;=30,"Vence em até 30 dias",IF(K127-TODAY()&lt;=60,"Vence em até 60 dias","Em dia"))))))</f>
        <v/>
      </c>
    </row>
    <row r="128">
      <c r="F128" s="2" t="n"/>
      <c r="G128" s="2" t="n"/>
      <c r="H128">
        <f>IF(G128="","",G128-TODAY())</f>
        <v/>
      </c>
      <c r="I128">
        <f>IF(G128="","",IF(G128-TODAY()&lt;-30,"VENCIDA (multa)",IF(G128-TODAY()&lt;0,"Vencida (tolerância 30 dias)",IF(G128-TODAY()&lt;=30,"Vence em até 30 dias",IF(G128-TODAY()&lt;=60,"Vence em até 60 dias","Em dia")))))</f>
        <v/>
      </c>
      <c r="J128" s="2" t="n"/>
      <c r="K128" s="2">
        <f>IF(OR(J128="",NOT(OR(D128="C",D128="D",D128="E"))),"",EDATE(J128,30))</f>
        <v/>
      </c>
      <c r="L128">
        <f>IF(K128="","",K128-TODAY())</f>
        <v/>
      </c>
      <c r="M128">
        <f>IF(J128="",IF(OR(D128="C",D128="D",D128="E"),"Sem exame registrado",""),IF(K128="","",IF(K128-TODAY()&lt;-30,"VENCIDO (multa automática)",IF(K128-TODAY()&lt;0,"Vencido (tolerância 30 dias)",IF(K128-TODAY()&lt;=30,"Vence em até 30 dias",IF(K128-TODAY()&lt;=60,"Vence em até 60 dias","Em dia"))))))</f>
        <v/>
      </c>
    </row>
    <row r="129">
      <c r="F129" s="2" t="n"/>
      <c r="G129" s="2" t="n"/>
      <c r="H129">
        <f>IF(G129="","",G129-TODAY())</f>
        <v/>
      </c>
      <c r="I129">
        <f>IF(G129="","",IF(G129-TODAY()&lt;-30,"VENCIDA (multa)",IF(G129-TODAY()&lt;0,"Vencida (tolerância 30 dias)",IF(G129-TODAY()&lt;=30,"Vence em até 30 dias",IF(G129-TODAY()&lt;=60,"Vence em até 60 dias","Em dia")))))</f>
        <v/>
      </c>
      <c r="J129" s="2" t="n"/>
      <c r="K129" s="2">
        <f>IF(OR(J129="",NOT(OR(D129="C",D129="D",D129="E"))),"",EDATE(J129,30))</f>
        <v/>
      </c>
      <c r="L129">
        <f>IF(K129="","",K129-TODAY())</f>
        <v/>
      </c>
      <c r="M129">
        <f>IF(J129="",IF(OR(D129="C",D129="D",D129="E"),"Sem exame registrado",""),IF(K129="","",IF(K129-TODAY()&lt;-30,"VENCIDO (multa automática)",IF(K129-TODAY()&lt;0,"Vencido (tolerância 30 dias)",IF(K129-TODAY()&lt;=30,"Vence em até 30 dias",IF(K129-TODAY()&lt;=60,"Vence em até 60 dias","Em dia"))))))</f>
        <v/>
      </c>
    </row>
    <row r="130">
      <c r="F130" s="2" t="n"/>
      <c r="G130" s="2" t="n"/>
      <c r="H130">
        <f>IF(G130="","",G130-TODAY())</f>
        <v/>
      </c>
      <c r="I130">
        <f>IF(G130="","",IF(G130-TODAY()&lt;-30,"VENCIDA (multa)",IF(G130-TODAY()&lt;0,"Vencida (tolerância 30 dias)",IF(G130-TODAY()&lt;=30,"Vence em até 30 dias",IF(G130-TODAY()&lt;=60,"Vence em até 60 dias","Em dia")))))</f>
        <v/>
      </c>
      <c r="J130" s="2" t="n"/>
      <c r="K130" s="2">
        <f>IF(OR(J130="",NOT(OR(D130="C",D130="D",D130="E"))),"",EDATE(J130,30))</f>
        <v/>
      </c>
      <c r="L130">
        <f>IF(K130="","",K130-TODAY())</f>
        <v/>
      </c>
      <c r="M130">
        <f>IF(J130="",IF(OR(D130="C",D130="D",D130="E"),"Sem exame registrado",""),IF(K130="","",IF(K130-TODAY()&lt;-30,"VENCIDO (multa automática)",IF(K130-TODAY()&lt;0,"Vencido (tolerância 30 dias)",IF(K130-TODAY()&lt;=30,"Vence em até 30 dias",IF(K130-TODAY()&lt;=60,"Vence em até 60 dias","Em dia"))))))</f>
        <v/>
      </c>
    </row>
    <row r="131">
      <c r="F131" s="2" t="n"/>
      <c r="G131" s="2" t="n"/>
      <c r="H131">
        <f>IF(G131="","",G131-TODAY())</f>
        <v/>
      </c>
      <c r="I131">
        <f>IF(G131="","",IF(G131-TODAY()&lt;-30,"VENCIDA (multa)",IF(G131-TODAY()&lt;0,"Vencida (tolerância 30 dias)",IF(G131-TODAY()&lt;=30,"Vence em até 30 dias",IF(G131-TODAY()&lt;=60,"Vence em até 60 dias","Em dia")))))</f>
        <v/>
      </c>
      <c r="J131" s="2" t="n"/>
      <c r="K131" s="2">
        <f>IF(OR(J131="",NOT(OR(D131="C",D131="D",D131="E"))),"",EDATE(J131,30))</f>
        <v/>
      </c>
      <c r="L131">
        <f>IF(K131="","",K131-TODAY())</f>
        <v/>
      </c>
      <c r="M131">
        <f>IF(J131="",IF(OR(D131="C",D131="D",D131="E"),"Sem exame registrado",""),IF(K131="","",IF(K131-TODAY()&lt;-30,"VENCIDO (multa automática)",IF(K131-TODAY()&lt;0,"Vencido (tolerância 30 dias)",IF(K131-TODAY()&lt;=30,"Vence em até 30 dias",IF(K131-TODAY()&lt;=60,"Vence em até 60 dias","Em dia"))))))</f>
        <v/>
      </c>
    </row>
    <row r="132">
      <c r="F132" s="2" t="n"/>
      <c r="G132" s="2" t="n"/>
      <c r="H132">
        <f>IF(G132="","",G132-TODAY())</f>
        <v/>
      </c>
      <c r="I132">
        <f>IF(G132="","",IF(G132-TODAY()&lt;-30,"VENCIDA (multa)",IF(G132-TODAY()&lt;0,"Vencida (tolerância 30 dias)",IF(G132-TODAY()&lt;=30,"Vence em até 30 dias",IF(G132-TODAY()&lt;=60,"Vence em até 60 dias","Em dia")))))</f>
        <v/>
      </c>
      <c r="J132" s="2" t="n"/>
      <c r="K132" s="2">
        <f>IF(OR(J132="",NOT(OR(D132="C",D132="D",D132="E"))),"",EDATE(J132,30))</f>
        <v/>
      </c>
      <c r="L132">
        <f>IF(K132="","",K132-TODAY())</f>
        <v/>
      </c>
      <c r="M132">
        <f>IF(J132="",IF(OR(D132="C",D132="D",D132="E"),"Sem exame registrado",""),IF(K132="","",IF(K132-TODAY()&lt;-30,"VENCIDO (multa automática)",IF(K132-TODAY()&lt;0,"Vencido (tolerância 30 dias)",IF(K132-TODAY()&lt;=30,"Vence em até 30 dias",IF(K132-TODAY()&lt;=60,"Vence em até 60 dias","Em dia"))))))</f>
        <v/>
      </c>
    </row>
    <row r="133">
      <c r="F133" s="2" t="n"/>
      <c r="G133" s="2" t="n"/>
      <c r="H133">
        <f>IF(G133="","",G133-TODAY())</f>
        <v/>
      </c>
      <c r="I133">
        <f>IF(G133="","",IF(G133-TODAY()&lt;-30,"VENCIDA (multa)",IF(G133-TODAY()&lt;0,"Vencida (tolerância 30 dias)",IF(G133-TODAY()&lt;=30,"Vence em até 30 dias",IF(G133-TODAY()&lt;=60,"Vence em até 60 dias","Em dia")))))</f>
        <v/>
      </c>
      <c r="J133" s="2" t="n"/>
      <c r="K133" s="2">
        <f>IF(OR(J133="",NOT(OR(D133="C",D133="D",D133="E"))),"",EDATE(J133,30))</f>
        <v/>
      </c>
      <c r="L133">
        <f>IF(K133="","",K133-TODAY())</f>
        <v/>
      </c>
      <c r="M133">
        <f>IF(J133="",IF(OR(D133="C",D133="D",D133="E"),"Sem exame registrado",""),IF(K133="","",IF(K133-TODAY()&lt;-30,"VENCIDO (multa automática)",IF(K133-TODAY()&lt;0,"Vencido (tolerância 30 dias)",IF(K133-TODAY()&lt;=30,"Vence em até 30 dias",IF(K133-TODAY()&lt;=60,"Vence em até 60 dias","Em dia"))))))</f>
        <v/>
      </c>
    </row>
    <row r="134">
      <c r="F134" s="2" t="n"/>
      <c r="G134" s="2" t="n"/>
      <c r="H134">
        <f>IF(G134="","",G134-TODAY())</f>
        <v/>
      </c>
      <c r="I134">
        <f>IF(G134="","",IF(G134-TODAY()&lt;-30,"VENCIDA (multa)",IF(G134-TODAY()&lt;0,"Vencida (tolerância 30 dias)",IF(G134-TODAY()&lt;=30,"Vence em até 30 dias",IF(G134-TODAY()&lt;=60,"Vence em até 60 dias","Em dia")))))</f>
        <v/>
      </c>
      <c r="J134" s="2" t="n"/>
      <c r="K134" s="2">
        <f>IF(OR(J134="",NOT(OR(D134="C",D134="D",D134="E"))),"",EDATE(J134,30))</f>
        <v/>
      </c>
      <c r="L134">
        <f>IF(K134="","",K134-TODAY())</f>
        <v/>
      </c>
      <c r="M134">
        <f>IF(J134="",IF(OR(D134="C",D134="D",D134="E"),"Sem exame registrado",""),IF(K134="","",IF(K134-TODAY()&lt;-30,"VENCIDO (multa automática)",IF(K134-TODAY()&lt;0,"Vencido (tolerância 30 dias)",IF(K134-TODAY()&lt;=30,"Vence em até 30 dias",IF(K134-TODAY()&lt;=60,"Vence em até 60 dias","Em dia"))))))</f>
        <v/>
      </c>
    </row>
    <row r="135">
      <c r="F135" s="2" t="n"/>
      <c r="G135" s="2" t="n"/>
      <c r="H135">
        <f>IF(G135="","",G135-TODAY())</f>
        <v/>
      </c>
      <c r="I135">
        <f>IF(G135="","",IF(G135-TODAY()&lt;-30,"VENCIDA (multa)",IF(G135-TODAY()&lt;0,"Vencida (tolerância 30 dias)",IF(G135-TODAY()&lt;=30,"Vence em até 30 dias",IF(G135-TODAY()&lt;=60,"Vence em até 60 dias","Em dia")))))</f>
        <v/>
      </c>
      <c r="J135" s="2" t="n"/>
      <c r="K135" s="2">
        <f>IF(OR(J135="",NOT(OR(D135="C",D135="D",D135="E"))),"",EDATE(J135,30))</f>
        <v/>
      </c>
      <c r="L135">
        <f>IF(K135="","",K135-TODAY())</f>
        <v/>
      </c>
      <c r="M135">
        <f>IF(J135="",IF(OR(D135="C",D135="D",D135="E"),"Sem exame registrado",""),IF(K135="","",IF(K135-TODAY()&lt;-30,"VENCIDO (multa automática)",IF(K135-TODAY()&lt;0,"Vencido (tolerância 30 dias)",IF(K135-TODAY()&lt;=30,"Vence em até 30 dias",IF(K135-TODAY()&lt;=60,"Vence em até 60 dias","Em dia"))))))</f>
        <v/>
      </c>
    </row>
    <row r="136">
      <c r="F136" s="2" t="n"/>
      <c r="G136" s="2" t="n"/>
      <c r="H136">
        <f>IF(G136="","",G136-TODAY())</f>
        <v/>
      </c>
      <c r="I136">
        <f>IF(G136="","",IF(G136-TODAY()&lt;-30,"VENCIDA (multa)",IF(G136-TODAY()&lt;0,"Vencida (tolerância 30 dias)",IF(G136-TODAY()&lt;=30,"Vence em até 30 dias",IF(G136-TODAY()&lt;=60,"Vence em até 60 dias","Em dia")))))</f>
        <v/>
      </c>
      <c r="J136" s="2" t="n"/>
      <c r="K136" s="2">
        <f>IF(OR(J136="",NOT(OR(D136="C",D136="D",D136="E"))),"",EDATE(J136,30))</f>
        <v/>
      </c>
      <c r="L136">
        <f>IF(K136="","",K136-TODAY())</f>
        <v/>
      </c>
      <c r="M136">
        <f>IF(J136="",IF(OR(D136="C",D136="D",D136="E"),"Sem exame registrado",""),IF(K136="","",IF(K136-TODAY()&lt;-30,"VENCIDO (multa automática)",IF(K136-TODAY()&lt;0,"Vencido (tolerância 30 dias)",IF(K136-TODAY()&lt;=30,"Vence em até 30 dias",IF(K136-TODAY()&lt;=60,"Vence em até 60 dias","Em dia"))))))</f>
        <v/>
      </c>
    </row>
    <row r="137">
      <c r="F137" s="2" t="n"/>
      <c r="G137" s="2" t="n"/>
      <c r="H137">
        <f>IF(G137="","",G137-TODAY())</f>
        <v/>
      </c>
      <c r="I137">
        <f>IF(G137="","",IF(G137-TODAY()&lt;-30,"VENCIDA (multa)",IF(G137-TODAY()&lt;0,"Vencida (tolerância 30 dias)",IF(G137-TODAY()&lt;=30,"Vence em até 30 dias",IF(G137-TODAY()&lt;=60,"Vence em até 60 dias","Em dia")))))</f>
        <v/>
      </c>
      <c r="J137" s="2" t="n"/>
      <c r="K137" s="2">
        <f>IF(OR(J137="",NOT(OR(D137="C",D137="D",D137="E"))),"",EDATE(J137,30))</f>
        <v/>
      </c>
      <c r="L137">
        <f>IF(K137="","",K137-TODAY())</f>
        <v/>
      </c>
      <c r="M137">
        <f>IF(J137="",IF(OR(D137="C",D137="D",D137="E"),"Sem exame registrado",""),IF(K137="","",IF(K137-TODAY()&lt;-30,"VENCIDO (multa automática)",IF(K137-TODAY()&lt;0,"Vencido (tolerância 30 dias)",IF(K137-TODAY()&lt;=30,"Vence em até 30 dias",IF(K137-TODAY()&lt;=60,"Vence em até 60 dias","Em dia"))))))</f>
        <v/>
      </c>
    </row>
    <row r="138">
      <c r="F138" s="2" t="n"/>
      <c r="G138" s="2" t="n"/>
      <c r="H138">
        <f>IF(G138="","",G138-TODAY())</f>
        <v/>
      </c>
      <c r="I138">
        <f>IF(G138="","",IF(G138-TODAY()&lt;-30,"VENCIDA (multa)",IF(G138-TODAY()&lt;0,"Vencida (tolerância 30 dias)",IF(G138-TODAY()&lt;=30,"Vence em até 30 dias",IF(G138-TODAY()&lt;=60,"Vence em até 60 dias","Em dia")))))</f>
        <v/>
      </c>
      <c r="J138" s="2" t="n"/>
      <c r="K138" s="2">
        <f>IF(OR(J138="",NOT(OR(D138="C",D138="D",D138="E"))),"",EDATE(J138,30))</f>
        <v/>
      </c>
      <c r="L138">
        <f>IF(K138="","",K138-TODAY())</f>
        <v/>
      </c>
      <c r="M138">
        <f>IF(J138="",IF(OR(D138="C",D138="D",D138="E"),"Sem exame registrado",""),IF(K138="","",IF(K138-TODAY()&lt;-30,"VENCIDO (multa automática)",IF(K138-TODAY()&lt;0,"Vencido (tolerância 30 dias)",IF(K138-TODAY()&lt;=30,"Vence em até 30 dias",IF(K138-TODAY()&lt;=60,"Vence em até 60 dias","Em dia"))))))</f>
        <v/>
      </c>
    </row>
    <row r="139">
      <c r="F139" s="2" t="n"/>
      <c r="G139" s="2" t="n"/>
      <c r="H139">
        <f>IF(G139="","",G139-TODAY())</f>
        <v/>
      </c>
      <c r="I139">
        <f>IF(G139="","",IF(G139-TODAY()&lt;-30,"VENCIDA (multa)",IF(G139-TODAY()&lt;0,"Vencida (tolerância 30 dias)",IF(G139-TODAY()&lt;=30,"Vence em até 30 dias",IF(G139-TODAY()&lt;=60,"Vence em até 60 dias","Em dia")))))</f>
        <v/>
      </c>
      <c r="J139" s="2" t="n"/>
      <c r="K139" s="2">
        <f>IF(OR(J139="",NOT(OR(D139="C",D139="D",D139="E"))),"",EDATE(J139,30))</f>
        <v/>
      </c>
      <c r="L139">
        <f>IF(K139="","",K139-TODAY())</f>
        <v/>
      </c>
      <c r="M139">
        <f>IF(J139="",IF(OR(D139="C",D139="D",D139="E"),"Sem exame registrado",""),IF(K139="","",IF(K139-TODAY()&lt;-30,"VENCIDO (multa automática)",IF(K139-TODAY()&lt;0,"Vencido (tolerância 30 dias)",IF(K139-TODAY()&lt;=30,"Vence em até 30 dias",IF(K139-TODAY()&lt;=60,"Vence em até 60 dias","Em dia"))))))</f>
        <v/>
      </c>
    </row>
    <row r="140">
      <c r="F140" s="2" t="n"/>
      <c r="G140" s="2" t="n"/>
      <c r="H140">
        <f>IF(G140="","",G140-TODAY())</f>
        <v/>
      </c>
      <c r="I140">
        <f>IF(G140="","",IF(G140-TODAY()&lt;-30,"VENCIDA (multa)",IF(G140-TODAY()&lt;0,"Vencida (tolerância 30 dias)",IF(G140-TODAY()&lt;=30,"Vence em até 30 dias",IF(G140-TODAY()&lt;=60,"Vence em até 60 dias","Em dia")))))</f>
        <v/>
      </c>
      <c r="J140" s="2" t="n"/>
      <c r="K140" s="2">
        <f>IF(OR(J140="",NOT(OR(D140="C",D140="D",D140="E"))),"",EDATE(J140,30))</f>
        <v/>
      </c>
      <c r="L140">
        <f>IF(K140="","",K140-TODAY())</f>
        <v/>
      </c>
      <c r="M140">
        <f>IF(J140="",IF(OR(D140="C",D140="D",D140="E"),"Sem exame registrado",""),IF(K140="","",IF(K140-TODAY()&lt;-30,"VENCIDO (multa automática)",IF(K140-TODAY()&lt;0,"Vencido (tolerância 30 dias)",IF(K140-TODAY()&lt;=30,"Vence em até 30 dias",IF(K140-TODAY()&lt;=60,"Vence em até 60 dias","Em dia"))))))</f>
        <v/>
      </c>
    </row>
    <row r="141">
      <c r="F141" s="2" t="n"/>
      <c r="G141" s="2" t="n"/>
      <c r="H141">
        <f>IF(G141="","",G141-TODAY())</f>
        <v/>
      </c>
      <c r="I141">
        <f>IF(G141="","",IF(G141-TODAY()&lt;-30,"VENCIDA (multa)",IF(G141-TODAY()&lt;0,"Vencida (tolerância 30 dias)",IF(G141-TODAY()&lt;=30,"Vence em até 30 dias",IF(G141-TODAY()&lt;=60,"Vence em até 60 dias","Em dia")))))</f>
        <v/>
      </c>
      <c r="J141" s="2" t="n"/>
      <c r="K141" s="2">
        <f>IF(OR(J141="",NOT(OR(D141="C",D141="D",D141="E"))),"",EDATE(J141,30))</f>
        <v/>
      </c>
      <c r="L141">
        <f>IF(K141="","",K141-TODAY())</f>
        <v/>
      </c>
      <c r="M141">
        <f>IF(J141="",IF(OR(D141="C",D141="D",D141="E"),"Sem exame registrado",""),IF(K141="","",IF(K141-TODAY()&lt;-30,"VENCIDO (multa automática)",IF(K141-TODAY()&lt;0,"Vencido (tolerância 30 dias)",IF(K141-TODAY()&lt;=30,"Vence em até 30 dias",IF(K141-TODAY()&lt;=60,"Vence em até 60 dias","Em dia"))))))</f>
        <v/>
      </c>
    </row>
    <row r="142">
      <c r="F142" s="2" t="n"/>
      <c r="G142" s="2" t="n"/>
      <c r="H142">
        <f>IF(G142="","",G142-TODAY())</f>
        <v/>
      </c>
      <c r="I142">
        <f>IF(G142="","",IF(G142-TODAY()&lt;-30,"VENCIDA (multa)",IF(G142-TODAY()&lt;0,"Vencida (tolerância 30 dias)",IF(G142-TODAY()&lt;=30,"Vence em até 30 dias",IF(G142-TODAY()&lt;=60,"Vence em até 60 dias","Em dia")))))</f>
        <v/>
      </c>
      <c r="J142" s="2" t="n"/>
      <c r="K142" s="2">
        <f>IF(OR(J142="",NOT(OR(D142="C",D142="D",D142="E"))),"",EDATE(J142,30))</f>
        <v/>
      </c>
      <c r="L142">
        <f>IF(K142="","",K142-TODAY())</f>
        <v/>
      </c>
      <c r="M142">
        <f>IF(J142="",IF(OR(D142="C",D142="D",D142="E"),"Sem exame registrado",""),IF(K142="","",IF(K142-TODAY()&lt;-30,"VENCIDO (multa automática)",IF(K142-TODAY()&lt;0,"Vencido (tolerância 30 dias)",IF(K142-TODAY()&lt;=30,"Vence em até 30 dias",IF(K142-TODAY()&lt;=60,"Vence em até 60 dias","Em dia"))))))</f>
        <v/>
      </c>
    </row>
    <row r="143">
      <c r="F143" s="2" t="n"/>
      <c r="G143" s="2" t="n"/>
      <c r="H143">
        <f>IF(G143="","",G143-TODAY())</f>
        <v/>
      </c>
      <c r="I143">
        <f>IF(G143="","",IF(G143-TODAY()&lt;-30,"VENCIDA (multa)",IF(G143-TODAY()&lt;0,"Vencida (tolerância 30 dias)",IF(G143-TODAY()&lt;=30,"Vence em até 30 dias",IF(G143-TODAY()&lt;=60,"Vence em até 60 dias","Em dia")))))</f>
        <v/>
      </c>
      <c r="J143" s="2" t="n"/>
      <c r="K143" s="2">
        <f>IF(OR(J143="",NOT(OR(D143="C",D143="D",D143="E"))),"",EDATE(J143,30))</f>
        <v/>
      </c>
      <c r="L143">
        <f>IF(K143="","",K143-TODAY())</f>
        <v/>
      </c>
      <c r="M143">
        <f>IF(J143="",IF(OR(D143="C",D143="D",D143="E"),"Sem exame registrado",""),IF(K143="","",IF(K143-TODAY()&lt;-30,"VENCIDO (multa automática)",IF(K143-TODAY()&lt;0,"Vencido (tolerância 30 dias)",IF(K143-TODAY()&lt;=30,"Vence em até 30 dias",IF(K143-TODAY()&lt;=60,"Vence em até 60 dias","Em dia"))))))</f>
        <v/>
      </c>
    </row>
    <row r="144">
      <c r="F144" s="2" t="n"/>
      <c r="G144" s="2" t="n"/>
      <c r="H144">
        <f>IF(G144="","",G144-TODAY())</f>
        <v/>
      </c>
      <c r="I144">
        <f>IF(G144="","",IF(G144-TODAY()&lt;-30,"VENCIDA (multa)",IF(G144-TODAY()&lt;0,"Vencida (tolerância 30 dias)",IF(G144-TODAY()&lt;=30,"Vence em até 30 dias",IF(G144-TODAY()&lt;=60,"Vence em até 60 dias","Em dia")))))</f>
        <v/>
      </c>
      <c r="J144" s="2" t="n"/>
      <c r="K144" s="2">
        <f>IF(OR(J144="",NOT(OR(D144="C",D144="D",D144="E"))),"",EDATE(J144,30))</f>
        <v/>
      </c>
      <c r="L144">
        <f>IF(K144="","",K144-TODAY())</f>
        <v/>
      </c>
      <c r="M144">
        <f>IF(J144="",IF(OR(D144="C",D144="D",D144="E"),"Sem exame registrado",""),IF(K144="","",IF(K144-TODAY()&lt;-30,"VENCIDO (multa automática)",IF(K144-TODAY()&lt;0,"Vencido (tolerância 30 dias)",IF(K144-TODAY()&lt;=30,"Vence em até 30 dias",IF(K144-TODAY()&lt;=60,"Vence em até 60 dias","Em dia"))))))</f>
        <v/>
      </c>
    </row>
    <row r="145">
      <c r="F145" s="2" t="n"/>
      <c r="G145" s="2" t="n"/>
      <c r="H145">
        <f>IF(G145="","",G145-TODAY())</f>
        <v/>
      </c>
      <c r="I145">
        <f>IF(G145="","",IF(G145-TODAY()&lt;-30,"VENCIDA (multa)",IF(G145-TODAY()&lt;0,"Vencida (tolerância 30 dias)",IF(G145-TODAY()&lt;=30,"Vence em até 30 dias",IF(G145-TODAY()&lt;=60,"Vence em até 60 dias","Em dia")))))</f>
        <v/>
      </c>
      <c r="J145" s="2" t="n"/>
      <c r="K145" s="2">
        <f>IF(OR(J145="",NOT(OR(D145="C",D145="D",D145="E"))),"",EDATE(J145,30))</f>
        <v/>
      </c>
      <c r="L145">
        <f>IF(K145="","",K145-TODAY())</f>
        <v/>
      </c>
      <c r="M145">
        <f>IF(J145="",IF(OR(D145="C",D145="D",D145="E"),"Sem exame registrado",""),IF(K145="","",IF(K145-TODAY()&lt;-30,"VENCIDO (multa automática)",IF(K145-TODAY()&lt;0,"Vencido (tolerância 30 dias)",IF(K145-TODAY()&lt;=30,"Vence em até 30 dias",IF(K145-TODAY()&lt;=60,"Vence em até 60 dias","Em dia"))))))</f>
        <v/>
      </c>
    </row>
    <row r="146">
      <c r="F146" s="2" t="n"/>
      <c r="G146" s="2" t="n"/>
      <c r="H146">
        <f>IF(G146="","",G146-TODAY())</f>
        <v/>
      </c>
      <c r="I146">
        <f>IF(G146="","",IF(G146-TODAY()&lt;-30,"VENCIDA (multa)",IF(G146-TODAY()&lt;0,"Vencida (tolerância 30 dias)",IF(G146-TODAY()&lt;=30,"Vence em até 30 dias",IF(G146-TODAY()&lt;=60,"Vence em até 60 dias","Em dia")))))</f>
        <v/>
      </c>
      <c r="J146" s="2" t="n"/>
      <c r="K146" s="2">
        <f>IF(OR(J146="",NOT(OR(D146="C",D146="D",D146="E"))),"",EDATE(J146,30))</f>
        <v/>
      </c>
      <c r="L146">
        <f>IF(K146="","",K146-TODAY())</f>
        <v/>
      </c>
      <c r="M146">
        <f>IF(J146="",IF(OR(D146="C",D146="D",D146="E"),"Sem exame registrado",""),IF(K146="","",IF(K146-TODAY()&lt;-30,"VENCIDO (multa automática)",IF(K146-TODAY()&lt;0,"Vencido (tolerância 30 dias)",IF(K146-TODAY()&lt;=30,"Vence em até 30 dias",IF(K146-TODAY()&lt;=60,"Vence em até 60 dias","Em dia"))))))</f>
        <v/>
      </c>
    </row>
    <row r="147">
      <c r="F147" s="2" t="n"/>
      <c r="G147" s="2" t="n"/>
      <c r="H147">
        <f>IF(G147="","",G147-TODAY())</f>
        <v/>
      </c>
      <c r="I147">
        <f>IF(G147="","",IF(G147-TODAY()&lt;-30,"VENCIDA (multa)",IF(G147-TODAY()&lt;0,"Vencida (tolerância 30 dias)",IF(G147-TODAY()&lt;=30,"Vence em até 30 dias",IF(G147-TODAY()&lt;=60,"Vence em até 60 dias","Em dia")))))</f>
        <v/>
      </c>
      <c r="J147" s="2" t="n"/>
      <c r="K147" s="2">
        <f>IF(OR(J147="",NOT(OR(D147="C",D147="D",D147="E"))),"",EDATE(J147,30))</f>
        <v/>
      </c>
      <c r="L147">
        <f>IF(K147="","",K147-TODAY())</f>
        <v/>
      </c>
      <c r="M147">
        <f>IF(J147="",IF(OR(D147="C",D147="D",D147="E"),"Sem exame registrado",""),IF(K147="","",IF(K147-TODAY()&lt;-30,"VENCIDO (multa automática)",IF(K147-TODAY()&lt;0,"Vencido (tolerância 30 dias)",IF(K147-TODAY()&lt;=30,"Vence em até 30 dias",IF(K147-TODAY()&lt;=60,"Vence em até 60 dias","Em dia"))))))</f>
        <v/>
      </c>
    </row>
    <row r="148">
      <c r="F148" s="2" t="n"/>
      <c r="G148" s="2" t="n"/>
      <c r="H148">
        <f>IF(G148="","",G148-TODAY())</f>
        <v/>
      </c>
      <c r="I148">
        <f>IF(G148="","",IF(G148-TODAY()&lt;-30,"VENCIDA (multa)",IF(G148-TODAY()&lt;0,"Vencida (tolerância 30 dias)",IF(G148-TODAY()&lt;=30,"Vence em até 30 dias",IF(G148-TODAY()&lt;=60,"Vence em até 60 dias","Em dia")))))</f>
        <v/>
      </c>
      <c r="J148" s="2" t="n"/>
      <c r="K148" s="2">
        <f>IF(OR(J148="",NOT(OR(D148="C",D148="D",D148="E"))),"",EDATE(J148,30))</f>
        <v/>
      </c>
      <c r="L148">
        <f>IF(K148="","",K148-TODAY())</f>
        <v/>
      </c>
      <c r="M148">
        <f>IF(J148="",IF(OR(D148="C",D148="D",D148="E"),"Sem exame registrado",""),IF(K148="","",IF(K148-TODAY()&lt;-30,"VENCIDO (multa automática)",IF(K148-TODAY()&lt;0,"Vencido (tolerância 30 dias)",IF(K148-TODAY()&lt;=30,"Vence em até 30 dias",IF(K148-TODAY()&lt;=60,"Vence em até 60 dias","Em dia"))))))</f>
        <v/>
      </c>
    </row>
    <row r="149">
      <c r="F149" s="2" t="n"/>
      <c r="G149" s="2" t="n"/>
      <c r="H149">
        <f>IF(G149="","",G149-TODAY())</f>
        <v/>
      </c>
      <c r="I149">
        <f>IF(G149="","",IF(G149-TODAY()&lt;-30,"VENCIDA (multa)",IF(G149-TODAY()&lt;0,"Vencida (tolerância 30 dias)",IF(G149-TODAY()&lt;=30,"Vence em até 30 dias",IF(G149-TODAY()&lt;=60,"Vence em até 60 dias","Em dia")))))</f>
        <v/>
      </c>
      <c r="J149" s="2" t="n"/>
      <c r="K149" s="2">
        <f>IF(OR(J149="",NOT(OR(D149="C",D149="D",D149="E"))),"",EDATE(J149,30))</f>
        <v/>
      </c>
      <c r="L149">
        <f>IF(K149="","",K149-TODAY())</f>
        <v/>
      </c>
      <c r="M149">
        <f>IF(J149="",IF(OR(D149="C",D149="D",D149="E"),"Sem exame registrado",""),IF(K149="","",IF(K149-TODAY()&lt;-30,"VENCIDO (multa automática)",IF(K149-TODAY()&lt;0,"Vencido (tolerância 30 dias)",IF(K149-TODAY()&lt;=30,"Vence em até 30 dias",IF(K149-TODAY()&lt;=60,"Vence em até 60 dias","Em dia"))))))</f>
        <v/>
      </c>
    </row>
    <row r="150">
      <c r="F150" s="2" t="n"/>
      <c r="G150" s="2" t="n"/>
      <c r="H150">
        <f>IF(G150="","",G150-TODAY())</f>
        <v/>
      </c>
      <c r="I150">
        <f>IF(G150="","",IF(G150-TODAY()&lt;-30,"VENCIDA (multa)",IF(G150-TODAY()&lt;0,"Vencida (tolerância 30 dias)",IF(G150-TODAY()&lt;=30,"Vence em até 30 dias",IF(G150-TODAY()&lt;=60,"Vence em até 60 dias","Em dia")))))</f>
        <v/>
      </c>
      <c r="J150" s="2" t="n"/>
      <c r="K150" s="2">
        <f>IF(OR(J150="",NOT(OR(D150="C",D150="D",D150="E"))),"",EDATE(J150,30))</f>
        <v/>
      </c>
      <c r="L150">
        <f>IF(K150="","",K150-TODAY())</f>
        <v/>
      </c>
      <c r="M150">
        <f>IF(J150="",IF(OR(D150="C",D150="D",D150="E"),"Sem exame registrado",""),IF(K150="","",IF(K150-TODAY()&lt;-30,"VENCIDO (multa automática)",IF(K150-TODAY()&lt;0,"Vencido (tolerância 30 dias)",IF(K150-TODAY()&lt;=30,"Vence em até 30 dias",IF(K150-TODAY()&lt;=60,"Vence em até 60 dias","Em dia"))))))</f>
        <v/>
      </c>
    </row>
    <row r="151">
      <c r="F151" s="2" t="n"/>
      <c r="G151" s="2" t="n"/>
      <c r="H151">
        <f>IF(G151="","",G151-TODAY())</f>
        <v/>
      </c>
      <c r="I151">
        <f>IF(G151="","",IF(G151-TODAY()&lt;-30,"VENCIDA (multa)",IF(G151-TODAY()&lt;0,"Vencida (tolerância 30 dias)",IF(G151-TODAY()&lt;=30,"Vence em até 30 dias",IF(G151-TODAY()&lt;=60,"Vence em até 60 dias","Em dia")))))</f>
        <v/>
      </c>
      <c r="J151" s="2" t="n"/>
      <c r="K151" s="2">
        <f>IF(OR(J151="",NOT(OR(D151="C",D151="D",D151="E"))),"",EDATE(J151,30))</f>
        <v/>
      </c>
      <c r="L151">
        <f>IF(K151="","",K151-TODAY())</f>
        <v/>
      </c>
      <c r="M151">
        <f>IF(J151="",IF(OR(D151="C",D151="D",D151="E"),"Sem exame registrado",""),IF(K151="","",IF(K151-TODAY()&lt;-30,"VENCIDO (multa automática)",IF(K151-TODAY()&lt;0,"Vencido (tolerância 30 dias)",IF(K151-TODAY()&lt;=30,"Vence em até 30 dias",IF(K151-TODAY()&lt;=60,"Vence em até 60 dias","Em dia"))))))</f>
        <v/>
      </c>
    </row>
    <row r="152">
      <c r="F152" s="2" t="n"/>
      <c r="G152" s="2" t="n"/>
      <c r="H152">
        <f>IF(G152="","",G152-TODAY())</f>
        <v/>
      </c>
      <c r="I152">
        <f>IF(G152="","",IF(G152-TODAY()&lt;-30,"VENCIDA (multa)",IF(G152-TODAY()&lt;0,"Vencida (tolerância 30 dias)",IF(G152-TODAY()&lt;=30,"Vence em até 30 dias",IF(G152-TODAY()&lt;=60,"Vence em até 60 dias","Em dia")))))</f>
        <v/>
      </c>
      <c r="J152" s="2" t="n"/>
      <c r="K152" s="2">
        <f>IF(OR(J152="",NOT(OR(D152="C",D152="D",D152="E"))),"",EDATE(J152,30))</f>
        <v/>
      </c>
      <c r="L152">
        <f>IF(K152="","",K152-TODAY())</f>
        <v/>
      </c>
      <c r="M152">
        <f>IF(J152="",IF(OR(D152="C",D152="D",D152="E"),"Sem exame registrado",""),IF(K152="","",IF(K152-TODAY()&lt;-30,"VENCIDO (multa automática)",IF(K152-TODAY()&lt;0,"Vencido (tolerância 30 dias)",IF(K152-TODAY()&lt;=30,"Vence em até 30 dias",IF(K152-TODAY()&lt;=60,"Vence em até 60 dias","Em dia"))))))</f>
        <v/>
      </c>
    </row>
    <row r="153">
      <c r="F153" s="2" t="n"/>
      <c r="G153" s="2" t="n"/>
      <c r="H153">
        <f>IF(G153="","",G153-TODAY())</f>
        <v/>
      </c>
      <c r="I153">
        <f>IF(G153="","",IF(G153-TODAY()&lt;-30,"VENCIDA (multa)",IF(G153-TODAY()&lt;0,"Vencida (tolerância 30 dias)",IF(G153-TODAY()&lt;=30,"Vence em até 30 dias",IF(G153-TODAY()&lt;=60,"Vence em até 60 dias","Em dia")))))</f>
        <v/>
      </c>
      <c r="J153" s="2" t="n"/>
      <c r="K153" s="2">
        <f>IF(OR(J153="",NOT(OR(D153="C",D153="D",D153="E"))),"",EDATE(J153,30))</f>
        <v/>
      </c>
      <c r="L153">
        <f>IF(K153="","",K153-TODAY())</f>
        <v/>
      </c>
      <c r="M153">
        <f>IF(J153="",IF(OR(D153="C",D153="D",D153="E"),"Sem exame registrado",""),IF(K153="","",IF(K153-TODAY()&lt;-30,"VENCIDO (multa automática)",IF(K153-TODAY()&lt;0,"Vencido (tolerância 30 dias)",IF(K153-TODAY()&lt;=30,"Vence em até 30 dias",IF(K153-TODAY()&lt;=60,"Vence em até 60 dias","Em dia"))))))</f>
        <v/>
      </c>
    </row>
    <row r="154">
      <c r="F154" s="2" t="n"/>
      <c r="G154" s="2" t="n"/>
      <c r="H154">
        <f>IF(G154="","",G154-TODAY())</f>
        <v/>
      </c>
      <c r="I154">
        <f>IF(G154="","",IF(G154-TODAY()&lt;-30,"VENCIDA (multa)",IF(G154-TODAY()&lt;0,"Vencida (tolerância 30 dias)",IF(G154-TODAY()&lt;=30,"Vence em até 30 dias",IF(G154-TODAY()&lt;=60,"Vence em até 60 dias","Em dia")))))</f>
        <v/>
      </c>
      <c r="J154" s="2" t="n"/>
      <c r="K154" s="2">
        <f>IF(OR(J154="",NOT(OR(D154="C",D154="D",D154="E"))),"",EDATE(J154,30))</f>
        <v/>
      </c>
      <c r="L154">
        <f>IF(K154="","",K154-TODAY())</f>
        <v/>
      </c>
      <c r="M154">
        <f>IF(J154="",IF(OR(D154="C",D154="D",D154="E"),"Sem exame registrado",""),IF(K154="","",IF(K154-TODAY()&lt;-30,"VENCIDO (multa automática)",IF(K154-TODAY()&lt;0,"Vencido (tolerância 30 dias)",IF(K154-TODAY()&lt;=30,"Vence em até 30 dias",IF(K154-TODAY()&lt;=60,"Vence em até 60 dias","Em dia"))))))</f>
        <v/>
      </c>
    </row>
    <row r="155">
      <c r="F155" s="2" t="n"/>
      <c r="G155" s="2" t="n"/>
      <c r="H155">
        <f>IF(G155="","",G155-TODAY())</f>
        <v/>
      </c>
      <c r="I155">
        <f>IF(G155="","",IF(G155-TODAY()&lt;-30,"VENCIDA (multa)",IF(G155-TODAY()&lt;0,"Vencida (tolerância 30 dias)",IF(G155-TODAY()&lt;=30,"Vence em até 30 dias",IF(G155-TODAY()&lt;=60,"Vence em até 60 dias","Em dia")))))</f>
        <v/>
      </c>
      <c r="J155" s="2" t="n"/>
      <c r="K155" s="2">
        <f>IF(OR(J155="",NOT(OR(D155="C",D155="D",D155="E"))),"",EDATE(J155,30))</f>
        <v/>
      </c>
      <c r="L155">
        <f>IF(K155="","",K155-TODAY())</f>
        <v/>
      </c>
      <c r="M155">
        <f>IF(J155="",IF(OR(D155="C",D155="D",D155="E"),"Sem exame registrado",""),IF(K155="","",IF(K155-TODAY()&lt;-30,"VENCIDO (multa automática)",IF(K155-TODAY()&lt;0,"Vencido (tolerância 30 dias)",IF(K155-TODAY()&lt;=30,"Vence em até 30 dias",IF(K155-TODAY()&lt;=60,"Vence em até 60 dias","Em dia"))))))</f>
        <v/>
      </c>
    </row>
    <row r="156">
      <c r="F156" s="2" t="n"/>
      <c r="G156" s="2" t="n"/>
      <c r="H156">
        <f>IF(G156="","",G156-TODAY())</f>
        <v/>
      </c>
      <c r="I156">
        <f>IF(G156="","",IF(G156-TODAY()&lt;-30,"VENCIDA (multa)",IF(G156-TODAY()&lt;0,"Vencida (tolerância 30 dias)",IF(G156-TODAY()&lt;=30,"Vence em até 30 dias",IF(G156-TODAY()&lt;=60,"Vence em até 60 dias","Em dia")))))</f>
        <v/>
      </c>
      <c r="J156" s="2" t="n"/>
      <c r="K156" s="2">
        <f>IF(OR(J156="",NOT(OR(D156="C",D156="D",D156="E"))),"",EDATE(J156,30))</f>
        <v/>
      </c>
      <c r="L156">
        <f>IF(K156="","",K156-TODAY())</f>
        <v/>
      </c>
      <c r="M156">
        <f>IF(J156="",IF(OR(D156="C",D156="D",D156="E"),"Sem exame registrado",""),IF(K156="","",IF(K156-TODAY()&lt;-30,"VENCIDO (multa automática)",IF(K156-TODAY()&lt;0,"Vencido (tolerância 30 dias)",IF(K156-TODAY()&lt;=30,"Vence em até 30 dias",IF(K156-TODAY()&lt;=60,"Vence em até 60 dias","Em dia"))))))</f>
        <v/>
      </c>
    </row>
    <row r="157">
      <c r="F157" s="2" t="n"/>
      <c r="G157" s="2" t="n"/>
      <c r="H157">
        <f>IF(G157="","",G157-TODAY())</f>
        <v/>
      </c>
      <c r="I157">
        <f>IF(G157="","",IF(G157-TODAY()&lt;-30,"VENCIDA (multa)",IF(G157-TODAY()&lt;0,"Vencida (tolerância 30 dias)",IF(G157-TODAY()&lt;=30,"Vence em até 30 dias",IF(G157-TODAY()&lt;=60,"Vence em até 60 dias","Em dia")))))</f>
        <v/>
      </c>
      <c r="J157" s="2" t="n"/>
      <c r="K157" s="2">
        <f>IF(OR(J157="",NOT(OR(D157="C",D157="D",D157="E"))),"",EDATE(J157,30))</f>
        <v/>
      </c>
      <c r="L157">
        <f>IF(K157="","",K157-TODAY())</f>
        <v/>
      </c>
      <c r="M157">
        <f>IF(J157="",IF(OR(D157="C",D157="D",D157="E"),"Sem exame registrado",""),IF(K157="","",IF(K157-TODAY()&lt;-30,"VENCIDO (multa automática)",IF(K157-TODAY()&lt;0,"Vencido (tolerância 30 dias)",IF(K157-TODAY()&lt;=30,"Vence em até 30 dias",IF(K157-TODAY()&lt;=60,"Vence em até 60 dias","Em dia"))))))</f>
        <v/>
      </c>
    </row>
    <row r="158">
      <c r="F158" s="2" t="n"/>
      <c r="G158" s="2" t="n"/>
      <c r="H158">
        <f>IF(G158="","",G158-TODAY())</f>
        <v/>
      </c>
      <c r="I158">
        <f>IF(G158="","",IF(G158-TODAY()&lt;-30,"VENCIDA (multa)",IF(G158-TODAY()&lt;0,"Vencida (tolerância 30 dias)",IF(G158-TODAY()&lt;=30,"Vence em até 30 dias",IF(G158-TODAY()&lt;=60,"Vence em até 60 dias","Em dia")))))</f>
        <v/>
      </c>
      <c r="J158" s="2" t="n"/>
      <c r="K158" s="2">
        <f>IF(OR(J158="",NOT(OR(D158="C",D158="D",D158="E"))),"",EDATE(J158,30))</f>
        <v/>
      </c>
      <c r="L158">
        <f>IF(K158="","",K158-TODAY())</f>
        <v/>
      </c>
      <c r="M158">
        <f>IF(J158="",IF(OR(D158="C",D158="D",D158="E"),"Sem exame registrado",""),IF(K158="","",IF(K158-TODAY()&lt;-30,"VENCIDO (multa automática)",IF(K158-TODAY()&lt;0,"Vencido (tolerância 30 dias)",IF(K158-TODAY()&lt;=30,"Vence em até 30 dias",IF(K158-TODAY()&lt;=60,"Vence em até 60 dias","Em dia"))))))</f>
        <v/>
      </c>
    </row>
    <row r="159">
      <c r="F159" s="2" t="n"/>
      <c r="G159" s="2" t="n"/>
      <c r="H159">
        <f>IF(G159="","",G159-TODAY())</f>
        <v/>
      </c>
      <c r="I159">
        <f>IF(G159="","",IF(G159-TODAY()&lt;-30,"VENCIDA (multa)",IF(G159-TODAY()&lt;0,"Vencida (tolerância 30 dias)",IF(G159-TODAY()&lt;=30,"Vence em até 30 dias",IF(G159-TODAY()&lt;=60,"Vence em até 60 dias","Em dia")))))</f>
        <v/>
      </c>
      <c r="J159" s="2" t="n"/>
      <c r="K159" s="2">
        <f>IF(OR(J159="",NOT(OR(D159="C",D159="D",D159="E"))),"",EDATE(J159,30))</f>
        <v/>
      </c>
      <c r="L159">
        <f>IF(K159="","",K159-TODAY())</f>
        <v/>
      </c>
      <c r="M159">
        <f>IF(J159="",IF(OR(D159="C",D159="D",D159="E"),"Sem exame registrado",""),IF(K159="","",IF(K159-TODAY()&lt;-30,"VENCIDO (multa automática)",IF(K159-TODAY()&lt;0,"Vencido (tolerância 30 dias)",IF(K159-TODAY()&lt;=30,"Vence em até 30 dias",IF(K159-TODAY()&lt;=60,"Vence em até 60 dias","Em dia"))))))</f>
        <v/>
      </c>
    </row>
    <row r="160">
      <c r="F160" s="2" t="n"/>
      <c r="G160" s="2" t="n"/>
      <c r="H160">
        <f>IF(G160="","",G160-TODAY())</f>
        <v/>
      </c>
      <c r="I160">
        <f>IF(G160="","",IF(G160-TODAY()&lt;-30,"VENCIDA (multa)",IF(G160-TODAY()&lt;0,"Vencida (tolerância 30 dias)",IF(G160-TODAY()&lt;=30,"Vence em até 30 dias",IF(G160-TODAY()&lt;=60,"Vence em até 60 dias","Em dia")))))</f>
        <v/>
      </c>
      <c r="J160" s="2" t="n"/>
      <c r="K160" s="2">
        <f>IF(OR(J160="",NOT(OR(D160="C",D160="D",D160="E"))),"",EDATE(J160,30))</f>
        <v/>
      </c>
      <c r="L160">
        <f>IF(K160="","",K160-TODAY())</f>
        <v/>
      </c>
      <c r="M160">
        <f>IF(J160="",IF(OR(D160="C",D160="D",D160="E"),"Sem exame registrado",""),IF(K160="","",IF(K160-TODAY()&lt;-30,"VENCIDO (multa automática)",IF(K160-TODAY()&lt;0,"Vencido (tolerância 30 dias)",IF(K160-TODAY()&lt;=30,"Vence em até 30 dias",IF(K160-TODAY()&lt;=60,"Vence em até 60 dias","Em dia"))))))</f>
        <v/>
      </c>
    </row>
    <row r="161">
      <c r="F161" s="2" t="n"/>
      <c r="G161" s="2" t="n"/>
      <c r="H161">
        <f>IF(G161="","",G161-TODAY())</f>
        <v/>
      </c>
      <c r="I161">
        <f>IF(G161="","",IF(G161-TODAY()&lt;-30,"VENCIDA (multa)",IF(G161-TODAY()&lt;0,"Vencida (tolerância 30 dias)",IF(G161-TODAY()&lt;=30,"Vence em até 30 dias",IF(G161-TODAY()&lt;=60,"Vence em até 60 dias","Em dia")))))</f>
        <v/>
      </c>
      <c r="J161" s="2" t="n"/>
      <c r="K161" s="2">
        <f>IF(OR(J161="",NOT(OR(D161="C",D161="D",D161="E"))),"",EDATE(J161,30))</f>
        <v/>
      </c>
      <c r="L161">
        <f>IF(K161="","",K161-TODAY())</f>
        <v/>
      </c>
      <c r="M161">
        <f>IF(J161="",IF(OR(D161="C",D161="D",D161="E"),"Sem exame registrado",""),IF(K161="","",IF(K161-TODAY()&lt;-30,"VENCIDO (multa automática)",IF(K161-TODAY()&lt;0,"Vencido (tolerância 30 dias)",IF(K161-TODAY()&lt;=30,"Vence em até 30 dias",IF(K161-TODAY()&lt;=60,"Vence em até 60 dias","Em dia"))))))</f>
        <v/>
      </c>
    </row>
    <row r="162">
      <c r="F162" s="2" t="n"/>
      <c r="G162" s="2" t="n"/>
      <c r="H162">
        <f>IF(G162="","",G162-TODAY())</f>
        <v/>
      </c>
      <c r="I162">
        <f>IF(G162="","",IF(G162-TODAY()&lt;-30,"VENCIDA (multa)",IF(G162-TODAY()&lt;0,"Vencida (tolerância 30 dias)",IF(G162-TODAY()&lt;=30,"Vence em até 30 dias",IF(G162-TODAY()&lt;=60,"Vence em até 60 dias","Em dia")))))</f>
        <v/>
      </c>
      <c r="J162" s="2" t="n"/>
      <c r="K162" s="2">
        <f>IF(OR(J162="",NOT(OR(D162="C",D162="D",D162="E"))),"",EDATE(J162,30))</f>
        <v/>
      </c>
      <c r="L162">
        <f>IF(K162="","",K162-TODAY())</f>
        <v/>
      </c>
      <c r="M162">
        <f>IF(J162="",IF(OR(D162="C",D162="D",D162="E"),"Sem exame registrado",""),IF(K162="","",IF(K162-TODAY()&lt;-30,"VENCIDO (multa automática)",IF(K162-TODAY()&lt;0,"Vencido (tolerância 30 dias)",IF(K162-TODAY()&lt;=30,"Vence em até 30 dias",IF(K162-TODAY()&lt;=60,"Vence em até 60 dias","Em dia"))))))</f>
        <v/>
      </c>
    </row>
    <row r="163">
      <c r="F163" s="2" t="n"/>
      <c r="G163" s="2" t="n"/>
      <c r="H163">
        <f>IF(G163="","",G163-TODAY())</f>
        <v/>
      </c>
      <c r="I163">
        <f>IF(G163="","",IF(G163-TODAY()&lt;-30,"VENCIDA (multa)",IF(G163-TODAY()&lt;0,"Vencida (tolerância 30 dias)",IF(G163-TODAY()&lt;=30,"Vence em até 30 dias",IF(G163-TODAY()&lt;=60,"Vence em até 60 dias","Em dia")))))</f>
        <v/>
      </c>
      <c r="J163" s="2" t="n"/>
      <c r="K163" s="2">
        <f>IF(OR(J163="",NOT(OR(D163="C",D163="D",D163="E"))),"",EDATE(J163,30))</f>
        <v/>
      </c>
      <c r="L163">
        <f>IF(K163="","",K163-TODAY())</f>
        <v/>
      </c>
      <c r="M163">
        <f>IF(J163="",IF(OR(D163="C",D163="D",D163="E"),"Sem exame registrado",""),IF(K163="","",IF(K163-TODAY()&lt;-30,"VENCIDO (multa automática)",IF(K163-TODAY()&lt;0,"Vencido (tolerância 30 dias)",IF(K163-TODAY()&lt;=30,"Vence em até 30 dias",IF(K163-TODAY()&lt;=60,"Vence em até 60 dias","Em dia"))))))</f>
        <v/>
      </c>
    </row>
    <row r="164">
      <c r="F164" s="2" t="n"/>
      <c r="G164" s="2" t="n"/>
      <c r="H164">
        <f>IF(G164="","",G164-TODAY())</f>
        <v/>
      </c>
      <c r="I164">
        <f>IF(G164="","",IF(G164-TODAY()&lt;-30,"VENCIDA (multa)",IF(G164-TODAY()&lt;0,"Vencida (tolerância 30 dias)",IF(G164-TODAY()&lt;=30,"Vence em até 30 dias",IF(G164-TODAY()&lt;=60,"Vence em até 60 dias","Em dia")))))</f>
        <v/>
      </c>
      <c r="J164" s="2" t="n"/>
      <c r="K164" s="2">
        <f>IF(OR(J164="",NOT(OR(D164="C",D164="D",D164="E"))),"",EDATE(J164,30))</f>
        <v/>
      </c>
      <c r="L164">
        <f>IF(K164="","",K164-TODAY())</f>
        <v/>
      </c>
      <c r="M164">
        <f>IF(J164="",IF(OR(D164="C",D164="D",D164="E"),"Sem exame registrado",""),IF(K164="","",IF(K164-TODAY()&lt;-30,"VENCIDO (multa automática)",IF(K164-TODAY()&lt;0,"Vencido (tolerância 30 dias)",IF(K164-TODAY()&lt;=30,"Vence em até 30 dias",IF(K164-TODAY()&lt;=60,"Vence em até 60 dias","Em dia"))))))</f>
        <v/>
      </c>
    </row>
    <row r="165">
      <c r="F165" s="2" t="n"/>
      <c r="G165" s="2" t="n"/>
      <c r="H165">
        <f>IF(G165="","",G165-TODAY())</f>
        <v/>
      </c>
      <c r="I165">
        <f>IF(G165="","",IF(G165-TODAY()&lt;-30,"VENCIDA (multa)",IF(G165-TODAY()&lt;0,"Vencida (tolerância 30 dias)",IF(G165-TODAY()&lt;=30,"Vence em até 30 dias",IF(G165-TODAY()&lt;=60,"Vence em até 60 dias","Em dia")))))</f>
        <v/>
      </c>
      <c r="J165" s="2" t="n"/>
      <c r="K165" s="2">
        <f>IF(OR(J165="",NOT(OR(D165="C",D165="D",D165="E"))),"",EDATE(J165,30))</f>
        <v/>
      </c>
      <c r="L165">
        <f>IF(K165="","",K165-TODAY())</f>
        <v/>
      </c>
      <c r="M165">
        <f>IF(J165="",IF(OR(D165="C",D165="D",D165="E"),"Sem exame registrado",""),IF(K165="","",IF(K165-TODAY()&lt;-30,"VENCIDO (multa automática)",IF(K165-TODAY()&lt;0,"Vencido (tolerância 30 dias)",IF(K165-TODAY()&lt;=30,"Vence em até 30 dias",IF(K165-TODAY()&lt;=60,"Vence em até 60 dias","Em dia"))))))</f>
        <v/>
      </c>
    </row>
    <row r="166">
      <c r="F166" s="2" t="n"/>
      <c r="G166" s="2" t="n"/>
      <c r="H166">
        <f>IF(G166="","",G166-TODAY())</f>
        <v/>
      </c>
      <c r="I166">
        <f>IF(G166="","",IF(G166-TODAY()&lt;-30,"VENCIDA (multa)",IF(G166-TODAY()&lt;0,"Vencida (tolerância 30 dias)",IF(G166-TODAY()&lt;=30,"Vence em até 30 dias",IF(G166-TODAY()&lt;=60,"Vence em até 60 dias","Em dia")))))</f>
        <v/>
      </c>
      <c r="J166" s="2" t="n"/>
      <c r="K166" s="2">
        <f>IF(OR(J166="",NOT(OR(D166="C",D166="D",D166="E"))),"",EDATE(J166,30))</f>
        <v/>
      </c>
      <c r="L166">
        <f>IF(K166="","",K166-TODAY())</f>
        <v/>
      </c>
      <c r="M166">
        <f>IF(J166="",IF(OR(D166="C",D166="D",D166="E"),"Sem exame registrado",""),IF(K166="","",IF(K166-TODAY()&lt;-30,"VENCIDO (multa automática)",IF(K166-TODAY()&lt;0,"Vencido (tolerância 30 dias)",IF(K166-TODAY()&lt;=30,"Vence em até 30 dias",IF(K166-TODAY()&lt;=60,"Vence em até 60 dias","Em dia"))))))</f>
        <v/>
      </c>
    </row>
    <row r="167">
      <c r="F167" s="2" t="n"/>
      <c r="G167" s="2" t="n"/>
      <c r="H167">
        <f>IF(G167="","",G167-TODAY())</f>
        <v/>
      </c>
      <c r="I167">
        <f>IF(G167="","",IF(G167-TODAY()&lt;-30,"VENCIDA (multa)",IF(G167-TODAY()&lt;0,"Vencida (tolerância 30 dias)",IF(G167-TODAY()&lt;=30,"Vence em até 30 dias",IF(G167-TODAY()&lt;=60,"Vence em até 60 dias","Em dia")))))</f>
        <v/>
      </c>
      <c r="J167" s="2" t="n"/>
      <c r="K167" s="2">
        <f>IF(OR(J167="",NOT(OR(D167="C",D167="D",D167="E"))),"",EDATE(J167,30))</f>
        <v/>
      </c>
      <c r="L167">
        <f>IF(K167="","",K167-TODAY())</f>
        <v/>
      </c>
      <c r="M167">
        <f>IF(J167="",IF(OR(D167="C",D167="D",D167="E"),"Sem exame registrado",""),IF(K167="","",IF(K167-TODAY()&lt;-30,"VENCIDO (multa automática)",IF(K167-TODAY()&lt;0,"Vencido (tolerância 30 dias)",IF(K167-TODAY()&lt;=30,"Vence em até 30 dias",IF(K167-TODAY()&lt;=60,"Vence em até 60 dias","Em dia"))))))</f>
        <v/>
      </c>
    </row>
    <row r="168">
      <c r="F168" s="2" t="n"/>
      <c r="G168" s="2" t="n"/>
      <c r="H168">
        <f>IF(G168="","",G168-TODAY())</f>
        <v/>
      </c>
      <c r="I168">
        <f>IF(G168="","",IF(G168-TODAY()&lt;-30,"VENCIDA (multa)",IF(G168-TODAY()&lt;0,"Vencida (tolerância 30 dias)",IF(G168-TODAY()&lt;=30,"Vence em até 30 dias",IF(G168-TODAY()&lt;=60,"Vence em até 60 dias","Em dia")))))</f>
        <v/>
      </c>
      <c r="J168" s="2" t="n"/>
      <c r="K168" s="2">
        <f>IF(OR(J168="",NOT(OR(D168="C",D168="D",D168="E"))),"",EDATE(J168,30))</f>
        <v/>
      </c>
      <c r="L168">
        <f>IF(K168="","",K168-TODAY())</f>
        <v/>
      </c>
      <c r="M168">
        <f>IF(J168="",IF(OR(D168="C",D168="D",D168="E"),"Sem exame registrado",""),IF(K168="","",IF(K168-TODAY()&lt;-30,"VENCIDO (multa automática)",IF(K168-TODAY()&lt;0,"Vencido (tolerância 30 dias)",IF(K168-TODAY()&lt;=30,"Vence em até 30 dias",IF(K168-TODAY()&lt;=60,"Vence em até 60 dias","Em dia"))))))</f>
        <v/>
      </c>
    </row>
    <row r="169">
      <c r="F169" s="2" t="n"/>
      <c r="G169" s="2" t="n"/>
      <c r="H169">
        <f>IF(G169="","",G169-TODAY())</f>
        <v/>
      </c>
      <c r="I169">
        <f>IF(G169="","",IF(G169-TODAY()&lt;-30,"VENCIDA (multa)",IF(G169-TODAY()&lt;0,"Vencida (tolerância 30 dias)",IF(G169-TODAY()&lt;=30,"Vence em até 30 dias",IF(G169-TODAY()&lt;=60,"Vence em até 60 dias","Em dia")))))</f>
        <v/>
      </c>
      <c r="J169" s="2" t="n"/>
      <c r="K169" s="2">
        <f>IF(OR(J169="",NOT(OR(D169="C",D169="D",D169="E"))),"",EDATE(J169,30))</f>
        <v/>
      </c>
      <c r="L169">
        <f>IF(K169="","",K169-TODAY())</f>
        <v/>
      </c>
      <c r="M169">
        <f>IF(J169="",IF(OR(D169="C",D169="D",D169="E"),"Sem exame registrado",""),IF(K169="","",IF(K169-TODAY()&lt;-30,"VENCIDO (multa automática)",IF(K169-TODAY()&lt;0,"Vencido (tolerância 30 dias)",IF(K169-TODAY()&lt;=30,"Vence em até 30 dias",IF(K169-TODAY()&lt;=60,"Vence em até 60 dias","Em dia"))))))</f>
        <v/>
      </c>
    </row>
    <row r="170">
      <c r="F170" s="2" t="n"/>
      <c r="G170" s="2" t="n"/>
      <c r="H170">
        <f>IF(G170="","",G170-TODAY())</f>
        <v/>
      </c>
      <c r="I170">
        <f>IF(G170="","",IF(G170-TODAY()&lt;-30,"VENCIDA (multa)",IF(G170-TODAY()&lt;0,"Vencida (tolerância 30 dias)",IF(G170-TODAY()&lt;=30,"Vence em até 30 dias",IF(G170-TODAY()&lt;=60,"Vence em até 60 dias","Em dia")))))</f>
        <v/>
      </c>
      <c r="J170" s="2" t="n"/>
      <c r="K170" s="2">
        <f>IF(OR(J170="",NOT(OR(D170="C",D170="D",D170="E"))),"",EDATE(J170,30))</f>
        <v/>
      </c>
      <c r="L170">
        <f>IF(K170="","",K170-TODAY())</f>
        <v/>
      </c>
      <c r="M170">
        <f>IF(J170="",IF(OR(D170="C",D170="D",D170="E"),"Sem exame registrado",""),IF(K170="","",IF(K170-TODAY()&lt;-30,"VENCIDO (multa automática)",IF(K170-TODAY()&lt;0,"Vencido (tolerância 30 dias)",IF(K170-TODAY()&lt;=30,"Vence em até 30 dias",IF(K170-TODAY()&lt;=60,"Vence em até 60 dias","Em dia"))))))</f>
        <v/>
      </c>
    </row>
    <row r="171">
      <c r="F171" s="2" t="n"/>
      <c r="G171" s="2" t="n"/>
      <c r="H171">
        <f>IF(G171="","",G171-TODAY())</f>
        <v/>
      </c>
      <c r="I171">
        <f>IF(G171="","",IF(G171-TODAY()&lt;-30,"VENCIDA (multa)",IF(G171-TODAY()&lt;0,"Vencida (tolerância 30 dias)",IF(G171-TODAY()&lt;=30,"Vence em até 30 dias",IF(G171-TODAY()&lt;=60,"Vence em até 60 dias","Em dia")))))</f>
        <v/>
      </c>
      <c r="J171" s="2" t="n"/>
      <c r="K171" s="2">
        <f>IF(OR(J171="",NOT(OR(D171="C",D171="D",D171="E"))),"",EDATE(J171,30))</f>
        <v/>
      </c>
      <c r="L171">
        <f>IF(K171="","",K171-TODAY())</f>
        <v/>
      </c>
      <c r="M171">
        <f>IF(J171="",IF(OR(D171="C",D171="D",D171="E"),"Sem exame registrado",""),IF(K171="","",IF(K171-TODAY()&lt;-30,"VENCIDO (multa automática)",IF(K171-TODAY()&lt;0,"Vencido (tolerância 30 dias)",IF(K171-TODAY()&lt;=30,"Vence em até 30 dias",IF(K171-TODAY()&lt;=60,"Vence em até 60 dias","Em dia"))))))</f>
        <v/>
      </c>
    </row>
    <row r="172">
      <c r="F172" s="2" t="n"/>
      <c r="G172" s="2" t="n"/>
      <c r="H172">
        <f>IF(G172="","",G172-TODAY())</f>
        <v/>
      </c>
      <c r="I172">
        <f>IF(G172="","",IF(G172-TODAY()&lt;-30,"VENCIDA (multa)",IF(G172-TODAY()&lt;0,"Vencida (tolerância 30 dias)",IF(G172-TODAY()&lt;=30,"Vence em até 30 dias",IF(G172-TODAY()&lt;=60,"Vence em até 60 dias","Em dia")))))</f>
        <v/>
      </c>
      <c r="J172" s="2" t="n"/>
      <c r="K172" s="2">
        <f>IF(OR(J172="",NOT(OR(D172="C",D172="D",D172="E"))),"",EDATE(J172,30))</f>
        <v/>
      </c>
      <c r="L172">
        <f>IF(K172="","",K172-TODAY())</f>
        <v/>
      </c>
      <c r="M172">
        <f>IF(J172="",IF(OR(D172="C",D172="D",D172="E"),"Sem exame registrado",""),IF(K172="","",IF(K172-TODAY()&lt;-30,"VENCIDO (multa automática)",IF(K172-TODAY()&lt;0,"Vencido (tolerância 30 dias)",IF(K172-TODAY()&lt;=30,"Vence em até 30 dias",IF(K172-TODAY()&lt;=60,"Vence em até 60 dias","Em dia"))))))</f>
        <v/>
      </c>
    </row>
    <row r="173">
      <c r="F173" s="2" t="n"/>
      <c r="G173" s="2" t="n"/>
      <c r="H173">
        <f>IF(G173="","",G173-TODAY())</f>
        <v/>
      </c>
      <c r="I173">
        <f>IF(G173="","",IF(G173-TODAY()&lt;-30,"VENCIDA (multa)",IF(G173-TODAY()&lt;0,"Vencida (tolerância 30 dias)",IF(G173-TODAY()&lt;=30,"Vence em até 30 dias",IF(G173-TODAY()&lt;=60,"Vence em até 60 dias","Em dia")))))</f>
        <v/>
      </c>
      <c r="J173" s="2" t="n"/>
      <c r="K173" s="2">
        <f>IF(OR(J173="",NOT(OR(D173="C",D173="D",D173="E"))),"",EDATE(J173,30))</f>
        <v/>
      </c>
      <c r="L173">
        <f>IF(K173="","",K173-TODAY())</f>
        <v/>
      </c>
      <c r="M173">
        <f>IF(J173="",IF(OR(D173="C",D173="D",D173="E"),"Sem exame registrado",""),IF(K173="","",IF(K173-TODAY()&lt;-30,"VENCIDO (multa automática)",IF(K173-TODAY()&lt;0,"Vencido (tolerância 30 dias)",IF(K173-TODAY()&lt;=30,"Vence em até 30 dias",IF(K173-TODAY()&lt;=60,"Vence em até 60 dias","Em dia"))))))</f>
        <v/>
      </c>
    </row>
    <row r="174">
      <c r="F174" s="2" t="n"/>
      <c r="G174" s="2" t="n"/>
      <c r="H174">
        <f>IF(G174="","",G174-TODAY())</f>
        <v/>
      </c>
      <c r="I174">
        <f>IF(G174="","",IF(G174-TODAY()&lt;-30,"VENCIDA (multa)",IF(G174-TODAY()&lt;0,"Vencida (tolerância 30 dias)",IF(G174-TODAY()&lt;=30,"Vence em até 30 dias",IF(G174-TODAY()&lt;=60,"Vence em até 60 dias","Em dia")))))</f>
        <v/>
      </c>
      <c r="J174" s="2" t="n"/>
      <c r="K174" s="2">
        <f>IF(OR(J174="",NOT(OR(D174="C",D174="D",D174="E"))),"",EDATE(J174,30))</f>
        <v/>
      </c>
      <c r="L174">
        <f>IF(K174="","",K174-TODAY())</f>
        <v/>
      </c>
      <c r="M174">
        <f>IF(J174="",IF(OR(D174="C",D174="D",D174="E"),"Sem exame registrado",""),IF(K174="","",IF(K174-TODAY()&lt;-30,"VENCIDO (multa automática)",IF(K174-TODAY()&lt;0,"Vencido (tolerância 30 dias)",IF(K174-TODAY()&lt;=30,"Vence em até 30 dias",IF(K174-TODAY()&lt;=60,"Vence em até 60 dias","Em dia"))))))</f>
        <v/>
      </c>
    </row>
    <row r="175">
      <c r="F175" s="2" t="n"/>
      <c r="G175" s="2" t="n"/>
      <c r="H175">
        <f>IF(G175="","",G175-TODAY())</f>
        <v/>
      </c>
      <c r="I175">
        <f>IF(G175="","",IF(G175-TODAY()&lt;-30,"VENCIDA (multa)",IF(G175-TODAY()&lt;0,"Vencida (tolerância 30 dias)",IF(G175-TODAY()&lt;=30,"Vence em até 30 dias",IF(G175-TODAY()&lt;=60,"Vence em até 60 dias","Em dia")))))</f>
        <v/>
      </c>
      <c r="J175" s="2" t="n"/>
      <c r="K175" s="2">
        <f>IF(OR(J175="",NOT(OR(D175="C",D175="D",D175="E"))),"",EDATE(J175,30))</f>
        <v/>
      </c>
      <c r="L175">
        <f>IF(K175="","",K175-TODAY())</f>
        <v/>
      </c>
      <c r="M175">
        <f>IF(J175="",IF(OR(D175="C",D175="D",D175="E"),"Sem exame registrado",""),IF(K175="","",IF(K175-TODAY()&lt;-30,"VENCIDO (multa automática)",IF(K175-TODAY()&lt;0,"Vencido (tolerância 30 dias)",IF(K175-TODAY()&lt;=30,"Vence em até 30 dias",IF(K175-TODAY()&lt;=60,"Vence em até 60 dias","Em dia"))))))</f>
        <v/>
      </c>
    </row>
    <row r="176">
      <c r="F176" s="2" t="n"/>
      <c r="G176" s="2" t="n"/>
      <c r="H176">
        <f>IF(G176="","",G176-TODAY())</f>
        <v/>
      </c>
      <c r="I176">
        <f>IF(G176="","",IF(G176-TODAY()&lt;-30,"VENCIDA (multa)",IF(G176-TODAY()&lt;0,"Vencida (tolerância 30 dias)",IF(G176-TODAY()&lt;=30,"Vence em até 30 dias",IF(G176-TODAY()&lt;=60,"Vence em até 60 dias","Em dia")))))</f>
        <v/>
      </c>
      <c r="J176" s="2" t="n"/>
      <c r="K176" s="2">
        <f>IF(OR(J176="",NOT(OR(D176="C",D176="D",D176="E"))),"",EDATE(J176,30))</f>
        <v/>
      </c>
      <c r="L176">
        <f>IF(K176="","",K176-TODAY())</f>
        <v/>
      </c>
      <c r="M176">
        <f>IF(J176="",IF(OR(D176="C",D176="D",D176="E"),"Sem exame registrado",""),IF(K176="","",IF(K176-TODAY()&lt;-30,"VENCIDO (multa automática)",IF(K176-TODAY()&lt;0,"Vencido (tolerância 30 dias)",IF(K176-TODAY()&lt;=30,"Vence em até 30 dias",IF(K176-TODAY()&lt;=60,"Vence em até 60 dias","Em dia"))))))</f>
        <v/>
      </c>
    </row>
    <row r="177">
      <c r="F177" s="2" t="n"/>
      <c r="G177" s="2" t="n"/>
      <c r="H177">
        <f>IF(G177="","",G177-TODAY())</f>
        <v/>
      </c>
      <c r="I177">
        <f>IF(G177="","",IF(G177-TODAY()&lt;-30,"VENCIDA (multa)",IF(G177-TODAY()&lt;0,"Vencida (tolerância 30 dias)",IF(G177-TODAY()&lt;=30,"Vence em até 30 dias",IF(G177-TODAY()&lt;=60,"Vence em até 60 dias","Em dia")))))</f>
        <v/>
      </c>
      <c r="J177" s="2" t="n"/>
      <c r="K177" s="2">
        <f>IF(OR(J177="",NOT(OR(D177="C",D177="D",D177="E"))),"",EDATE(J177,30))</f>
        <v/>
      </c>
      <c r="L177">
        <f>IF(K177="","",K177-TODAY())</f>
        <v/>
      </c>
      <c r="M177">
        <f>IF(J177="",IF(OR(D177="C",D177="D",D177="E"),"Sem exame registrado",""),IF(K177="","",IF(K177-TODAY()&lt;-30,"VENCIDO (multa automática)",IF(K177-TODAY()&lt;0,"Vencido (tolerância 30 dias)",IF(K177-TODAY()&lt;=30,"Vence em até 30 dias",IF(K177-TODAY()&lt;=60,"Vence em até 60 dias","Em dia"))))))</f>
        <v/>
      </c>
    </row>
    <row r="178">
      <c r="F178" s="2" t="n"/>
      <c r="G178" s="2" t="n"/>
      <c r="H178">
        <f>IF(G178="","",G178-TODAY())</f>
        <v/>
      </c>
      <c r="I178">
        <f>IF(G178="","",IF(G178-TODAY()&lt;-30,"VENCIDA (multa)",IF(G178-TODAY()&lt;0,"Vencida (tolerância 30 dias)",IF(G178-TODAY()&lt;=30,"Vence em até 30 dias",IF(G178-TODAY()&lt;=60,"Vence em até 60 dias","Em dia")))))</f>
        <v/>
      </c>
      <c r="J178" s="2" t="n"/>
      <c r="K178" s="2">
        <f>IF(OR(J178="",NOT(OR(D178="C",D178="D",D178="E"))),"",EDATE(J178,30))</f>
        <v/>
      </c>
      <c r="L178">
        <f>IF(K178="","",K178-TODAY())</f>
        <v/>
      </c>
      <c r="M178">
        <f>IF(J178="",IF(OR(D178="C",D178="D",D178="E"),"Sem exame registrado",""),IF(K178="","",IF(K178-TODAY()&lt;-30,"VENCIDO (multa automática)",IF(K178-TODAY()&lt;0,"Vencido (tolerância 30 dias)",IF(K178-TODAY()&lt;=30,"Vence em até 30 dias",IF(K178-TODAY()&lt;=60,"Vence em até 60 dias","Em dia"))))))</f>
        <v/>
      </c>
    </row>
    <row r="179">
      <c r="F179" s="2" t="n"/>
      <c r="G179" s="2" t="n"/>
      <c r="H179">
        <f>IF(G179="","",G179-TODAY())</f>
        <v/>
      </c>
      <c r="I179">
        <f>IF(G179="","",IF(G179-TODAY()&lt;-30,"VENCIDA (multa)",IF(G179-TODAY()&lt;0,"Vencida (tolerância 30 dias)",IF(G179-TODAY()&lt;=30,"Vence em até 30 dias",IF(G179-TODAY()&lt;=60,"Vence em até 60 dias","Em dia")))))</f>
        <v/>
      </c>
      <c r="J179" s="2" t="n"/>
      <c r="K179" s="2">
        <f>IF(OR(J179="",NOT(OR(D179="C",D179="D",D179="E"))),"",EDATE(J179,30))</f>
        <v/>
      </c>
      <c r="L179">
        <f>IF(K179="","",K179-TODAY())</f>
        <v/>
      </c>
      <c r="M179">
        <f>IF(J179="",IF(OR(D179="C",D179="D",D179="E"),"Sem exame registrado",""),IF(K179="","",IF(K179-TODAY()&lt;-30,"VENCIDO (multa automática)",IF(K179-TODAY()&lt;0,"Vencido (tolerância 30 dias)",IF(K179-TODAY()&lt;=30,"Vence em até 30 dias",IF(K179-TODAY()&lt;=60,"Vence em até 60 dias","Em dia"))))))</f>
        <v/>
      </c>
    </row>
    <row r="180">
      <c r="F180" s="2" t="n"/>
      <c r="G180" s="2" t="n"/>
      <c r="H180">
        <f>IF(G180="","",G180-TODAY())</f>
        <v/>
      </c>
      <c r="I180">
        <f>IF(G180="","",IF(G180-TODAY()&lt;-30,"VENCIDA (multa)",IF(G180-TODAY()&lt;0,"Vencida (tolerância 30 dias)",IF(G180-TODAY()&lt;=30,"Vence em até 30 dias",IF(G180-TODAY()&lt;=60,"Vence em até 60 dias","Em dia")))))</f>
        <v/>
      </c>
      <c r="J180" s="2" t="n"/>
      <c r="K180" s="2">
        <f>IF(OR(J180="",NOT(OR(D180="C",D180="D",D180="E"))),"",EDATE(J180,30))</f>
        <v/>
      </c>
      <c r="L180">
        <f>IF(K180="","",K180-TODAY())</f>
        <v/>
      </c>
      <c r="M180">
        <f>IF(J180="",IF(OR(D180="C",D180="D",D180="E"),"Sem exame registrado",""),IF(K180="","",IF(K180-TODAY()&lt;-30,"VENCIDO (multa automática)",IF(K180-TODAY()&lt;0,"Vencido (tolerância 30 dias)",IF(K180-TODAY()&lt;=30,"Vence em até 30 dias",IF(K180-TODAY()&lt;=60,"Vence em até 60 dias","Em dia"))))))</f>
        <v/>
      </c>
    </row>
    <row r="181">
      <c r="F181" s="2" t="n"/>
      <c r="G181" s="2" t="n"/>
      <c r="H181">
        <f>IF(G181="","",G181-TODAY())</f>
        <v/>
      </c>
      <c r="I181">
        <f>IF(G181="","",IF(G181-TODAY()&lt;-30,"VENCIDA (multa)",IF(G181-TODAY()&lt;0,"Vencida (tolerância 30 dias)",IF(G181-TODAY()&lt;=30,"Vence em até 30 dias",IF(G181-TODAY()&lt;=60,"Vence em até 60 dias","Em dia")))))</f>
        <v/>
      </c>
      <c r="J181" s="2" t="n"/>
      <c r="K181" s="2">
        <f>IF(OR(J181="",NOT(OR(D181="C",D181="D",D181="E"))),"",EDATE(J181,30))</f>
        <v/>
      </c>
      <c r="L181">
        <f>IF(K181="","",K181-TODAY())</f>
        <v/>
      </c>
      <c r="M181">
        <f>IF(J181="",IF(OR(D181="C",D181="D",D181="E"),"Sem exame registrado",""),IF(K181="","",IF(K181-TODAY()&lt;-30,"VENCIDO (multa automática)",IF(K181-TODAY()&lt;0,"Vencido (tolerância 30 dias)",IF(K181-TODAY()&lt;=30,"Vence em até 30 dias",IF(K181-TODAY()&lt;=60,"Vence em até 60 dias","Em dia"))))))</f>
        <v/>
      </c>
    </row>
    <row r="182">
      <c r="F182" s="2" t="n"/>
      <c r="G182" s="2" t="n"/>
      <c r="H182">
        <f>IF(G182="","",G182-TODAY())</f>
        <v/>
      </c>
      <c r="I182">
        <f>IF(G182="","",IF(G182-TODAY()&lt;-30,"VENCIDA (multa)",IF(G182-TODAY()&lt;0,"Vencida (tolerância 30 dias)",IF(G182-TODAY()&lt;=30,"Vence em até 30 dias",IF(G182-TODAY()&lt;=60,"Vence em até 60 dias","Em dia")))))</f>
        <v/>
      </c>
      <c r="J182" s="2" t="n"/>
      <c r="K182" s="2">
        <f>IF(OR(J182="",NOT(OR(D182="C",D182="D",D182="E"))),"",EDATE(J182,30))</f>
        <v/>
      </c>
      <c r="L182">
        <f>IF(K182="","",K182-TODAY())</f>
        <v/>
      </c>
      <c r="M182">
        <f>IF(J182="",IF(OR(D182="C",D182="D",D182="E"),"Sem exame registrado",""),IF(K182="","",IF(K182-TODAY()&lt;-30,"VENCIDO (multa automática)",IF(K182-TODAY()&lt;0,"Vencido (tolerância 30 dias)",IF(K182-TODAY()&lt;=30,"Vence em até 30 dias",IF(K182-TODAY()&lt;=60,"Vence em até 60 dias","Em dia"))))))</f>
        <v/>
      </c>
    </row>
    <row r="183">
      <c r="F183" s="2" t="n"/>
      <c r="G183" s="2" t="n"/>
      <c r="H183">
        <f>IF(G183="","",G183-TODAY())</f>
        <v/>
      </c>
      <c r="I183">
        <f>IF(G183="","",IF(G183-TODAY()&lt;-30,"VENCIDA (multa)",IF(G183-TODAY()&lt;0,"Vencida (tolerância 30 dias)",IF(G183-TODAY()&lt;=30,"Vence em até 30 dias",IF(G183-TODAY()&lt;=60,"Vence em até 60 dias","Em dia")))))</f>
        <v/>
      </c>
      <c r="J183" s="2" t="n"/>
      <c r="K183" s="2">
        <f>IF(OR(J183="",NOT(OR(D183="C",D183="D",D183="E"))),"",EDATE(J183,30))</f>
        <v/>
      </c>
      <c r="L183">
        <f>IF(K183="","",K183-TODAY())</f>
        <v/>
      </c>
      <c r="M183">
        <f>IF(J183="",IF(OR(D183="C",D183="D",D183="E"),"Sem exame registrado",""),IF(K183="","",IF(K183-TODAY()&lt;-30,"VENCIDO (multa automática)",IF(K183-TODAY()&lt;0,"Vencido (tolerância 30 dias)",IF(K183-TODAY()&lt;=30,"Vence em até 30 dias",IF(K183-TODAY()&lt;=60,"Vence em até 60 dias","Em dia"))))))</f>
        <v/>
      </c>
    </row>
    <row r="184">
      <c r="F184" s="2" t="n"/>
      <c r="G184" s="2" t="n"/>
      <c r="H184">
        <f>IF(G184="","",G184-TODAY())</f>
        <v/>
      </c>
      <c r="I184">
        <f>IF(G184="","",IF(G184-TODAY()&lt;-30,"VENCIDA (multa)",IF(G184-TODAY()&lt;0,"Vencida (tolerância 30 dias)",IF(G184-TODAY()&lt;=30,"Vence em até 30 dias",IF(G184-TODAY()&lt;=60,"Vence em até 60 dias","Em dia")))))</f>
        <v/>
      </c>
      <c r="J184" s="2" t="n"/>
      <c r="K184" s="2">
        <f>IF(OR(J184="",NOT(OR(D184="C",D184="D",D184="E"))),"",EDATE(J184,30))</f>
        <v/>
      </c>
      <c r="L184">
        <f>IF(K184="","",K184-TODAY())</f>
        <v/>
      </c>
      <c r="M184">
        <f>IF(J184="",IF(OR(D184="C",D184="D",D184="E"),"Sem exame registrado",""),IF(K184="","",IF(K184-TODAY()&lt;-30,"VENCIDO (multa automática)",IF(K184-TODAY()&lt;0,"Vencido (tolerância 30 dias)",IF(K184-TODAY()&lt;=30,"Vence em até 30 dias",IF(K184-TODAY()&lt;=60,"Vence em até 60 dias","Em dia"))))))</f>
        <v/>
      </c>
    </row>
    <row r="185">
      <c r="F185" s="2" t="n"/>
      <c r="G185" s="2" t="n"/>
      <c r="H185">
        <f>IF(G185="","",G185-TODAY())</f>
        <v/>
      </c>
      <c r="I185">
        <f>IF(G185="","",IF(G185-TODAY()&lt;-30,"VENCIDA (multa)",IF(G185-TODAY()&lt;0,"Vencida (tolerância 30 dias)",IF(G185-TODAY()&lt;=30,"Vence em até 30 dias",IF(G185-TODAY()&lt;=60,"Vence em até 60 dias","Em dia")))))</f>
        <v/>
      </c>
      <c r="J185" s="2" t="n"/>
      <c r="K185" s="2">
        <f>IF(OR(J185="",NOT(OR(D185="C",D185="D",D185="E"))),"",EDATE(J185,30))</f>
        <v/>
      </c>
      <c r="L185">
        <f>IF(K185="","",K185-TODAY())</f>
        <v/>
      </c>
      <c r="M185">
        <f>IF(J185="",IF(OR(D185="C",D185="D",D185="E"),"Sem exame registrado",""),IF(K185="","",IF(K185-TODAY()&lt;-30,"VENCIDO (multa automática)",IF(K185-TODAY()&lt;0,"Vencido (tolerância 30 dias)",IF(K185-TODAY()&lt;=30,"Vence em até 30 dias",IF(K185-TODAY()&lt;=60,"Vence em até 60 dias","Em dia"))))))</f>
        <v/>
      </c>
    </row>
    <row r="186">
      <c r="F186" s="2" t="n"/>
      <c r="G186" s="2" t="n"/>
      <c r="H186">
        <f>IF(G186="","",G186-TODAY())</f>
        <v/>
      </c>
      <c r="I186">
        <f>IF(G186="","",IF(G186-TODAY()&lt;-30,"VENCIDA (multa)",IF(G186-TODAY()&lt;0,"Vencida (tolerância 30 dias)",IF(G186-TODAY()&lt;=30,"Vence em até 30 dias",IF(G186-TODAY()&lt;=60,"Vence em até 60 dias","Em dia")))))</f>
        <v/>
      </c>
      <c r="J186" s="2" t="n"/>
      <c r="K186" s="2">
        <f>IF(OR(J186="",NOT(OR(D186="C",D186="D",D186="E"))),"",EDATE(J186,30))</f>
        <v/>
      </c>
      <c r="L186">
        <f>IF(K186="","",K186-TODAY())</f>
        <v/>
      </c>
      <c r="M186">
        <f>IF(J186="",IF(OR(D186="C",D186="D",D186="E"),"Sem exame registrado",""),IF(K186="","",IF(K186-TODAY()&lt;-30,"VENCIDO (multa automática)",IF(K186-TODAY()&lt;0,"Vencido (tolerância 30 dias)",IF(K186-TODAY()&lt;=30,"Vence em até 30 dias",IF(K186-TODAY()&lt;=60,"Vence em até 60 dias","Em dia"))))))</f>
        <v/>
      </c>
    </row>
    <row r="187">
      <c r="F187" s="2" t="n"/>
      <c r="G187" s="2" t="n"/>
      <c r="H187">
        <f>IF(G187="","",G187-TODAY())</f>
        <v/>
      </c>
      <c r="I187">
        <f>IF(G187="","",IF(G187-TODAY()&lt;-30,"VENCIDA (multa)",IF(G187-TODAY()&lt;0,"Vencida (tolerância 30 dias)",IF(G187-TODAY()&lt;=30,"Vence em até 30 dias",IF(G187-TODAY()&lt;=60,"Vence em até 60 dias","Em dia")))))</f>
        <v/>
      </c>
      <c r="J187" s="2" t="n"/>
      <c r="K187" s="2">
        <f>IF(OR(J187="",NOT(OR(D187="C",D187="D",D187="E"))),"",EDATE(J187,30))</f>
        <v/>
      </c>
      <c r="L187">
        <f>IF(K187="","",K187-TODAY())</f>
        <v/>
      </c>
      <c r="M187">
        <f>IF(J187="",IF(OR(D187="C",D187="D",D187="E"),"Sem exame registrado",""),IF(K187="","",IF(K187-TODAY()&lt;-30,"VENCIDO (multa automática)",IF(K187-TODAY()&lt;0,"Vencido (tolerância 30 dias)",IF(K187-TODAY()&lt;=30,"Vence em até 30 dias",IF(K187-TODAY()&lt;=60,"Vence em até 60 dias","Em dia"))))))</f>
        <v/>
      </c>
    </row>
    <row r="188">
      <c r="F188" s="2" t="n"/>
      <c r="G188" s="2" t="n"/>
      <c r="H188">
        <f>IF(G188="","",G188-TODAY())</f>
        <v/>
      </c>
      <c r="I188">
        <f>IF(G188="","",IF(G188-TODAY()&lt;-30,"VENCIDA (multa)",IF(G188-TODAY()&lt;0,"Vencida (tolerância 30 dias)",IF(G188-TODAY()&lt;=30,"Vence em até 30 dias",IF(G188-TODAY()&lt;=60,"Vence em até 60 dias","Em dia")))))</f>
        <v/>
      </c>
      <c r="J188" s="2" t="n"/>
      <c r="K188" s="2">
        <f>IF(OR(J188="",NOT(OR(D188="C",D188="D",D188="E"))),"",EDATE(J188,30))</f>
        <v/>
      </c>
      <c r="L188">
        <f>IF(K188="","",K188-TODAY())</f>
        <v/>
      </c>
      <c r="M188">
        <f>IF(J188="",IF(OR(D188="C",D188="D",D188="E"),"Sem exame registrado",""),IF(K188="","",IF(K188-TODAY()&lt;-30,"VENCIDO (multa automática)",IF(K188-TODAY()&lt;0,"Vencido (tolerância 30 dias)",IF(K188-TODAY()&lt;=30,"Vence em até 30 dias",IF(K188-TODAY()&lt;=60,"Vence em até 60 dias","Em dia"))))))</f>
        <v/>
      </c>
    </row>
    <row r="189">
      <c r="F189" s="2" t="n"/>
      <c r="G189" s="2" t="n"/>
      <c r="H189">
        <f>IF(G189="","",G189-TODAY())</f>
        <v/>
      </c>
      <c r="I189">
        <f>IF(G189="","",IF(G189-TODAY()&lt;-30,"VENCIDA (multa)",IF(G189-TODAY()&lt;0,"Vencida (tolerância 30 dias)",IF(G189-TODAY()&lt;=30,"Vence em até 30 dias",IF(G189-TODAY()&lt;=60,"Vence em até 60 dias","Em dia")))))</f>
        <v/>
      </c>
      <c r="J189" s="2" t="n"/>
      <c r="K189" s="2">
        <f>IF(OR(J189="",NOT(OR(D189="C",D189="D",D189="E"))),"",EDATE(J189,30))</f>
        <v/>
      </c>
      <c r="L189">
        <f>IF(K189="","",K189-TODAY())</f>
        <v/>
      </c>
      <c r="M189">
        <f>IF(J189="",IF(OR(D189="C",D189="D",D189="E"),"Sem exame registrado",""),IF(K189="","",IF(K189-TODAY()&lt;-30,"VENCIDO (multa automática)",IF(K189-TODAY()&lt;0,"Vencido (tolerância 30 dias)",IF(K189-TODAY()&lt;=30,"Vence em até 30 dias",IF(K189-TODAY()&lt;=60,"Vence em até 60 dias","Em dia"))))))</f>
        <v/>
      </c>
    </row>
    <row r="190">
      <c r="F190" s="2" t="n"/>
      <c r="G190" s="2" t="n"/>
      <c r="H190">
        <f>IF(G190="","",G190-TODAY())</f>
        <v/>
      </c>
      <c r="I190">
        <f>IF(G190="","",IF(G190-TODAY()&lt;-30,"VENCIDA (multa)",IF(G190-TODAY()&lt;0,"Vencida (tolerância 30 dias)",IF(G190-TODAY()&lt;=30,"Vence em até 30 dias",IF(G190-TODAY()&lt;=60,"Vence em até 60 dias","Em dia")))))</f>
        <v/>
      </c>
      <c r="J190" s="2" t="n"/>
      <c r="K190" s="2">
        <f>IF(OR(J190="",NOT(OR(D190="C",D190="D",D190="E"))),"",EDATE(J190,30))</f>
        <v/>
      </c>
      <c r="L190">
        <f>IF(K190="","",K190-TODAY())</f>
        <v/>
      </c>
      <c r="M190">
        <f>IF(J190="",IF(OR(D190="C",D190="D",D190="E"),"Sem exame registrado",""),IF(K190="","",IF(K190-TODAY()&lt;-30,"VENCIDO (multa automática)",IF(K190-TODAY()&lt;0,"Vencido (tolerância 30 dias)",IF(K190-TODAY()&lt;=30,"Vence em até 30 dias",IF(K190-TODAY()&lt;=60,"Vence em até 60 dias","Em dia"))))))</f>
        <v/>
      </c>
    </row>
    <row r="191">
      <c r="F191" s="2" t="n"/>
      <c r="G191" s="2" t="n"/>
      <c r="H191">
        <f>IF(G191="","",G191-TODAY())</f>
        <v/>
      </c>
      <c r="I191">
        <f>IF(G191="","",IF(G191-TODAY()&lt;-30,"VENCIDA (multa)",IF(G191-TODAY()&lt;0,"Vencida (tolerância 30 dias)",IF(G191-TODAY()&lt;=30,"Vence em até 30 dias",IF(G191-TODAY()&lt;=60,"Vence em até 60 dias","Em dia")))))</f>
        <v/>
      </c>
      <c r="J191" s="2" t="n"/>
      <c r="K191" s="2">
        <f>IF(OR(J191="",NOT(OR(D191="C",D191="D",D191="E"))),"",EDATE(J191,30))</f>
        <v/>
      </c>
      <c r="L191">
        <f>IF(K191="","",K191-TODAY())</f>
        <v/>
      </c>
      <c r="M191">
        <f>IF(J191="",IF(OR(D191="C",D191="D",D191="E"),"Sem exame registrado",""),IF(K191="","",IF(K191-TODAY()&lt;-30,"VENCIDO (multa automática)",IF(K191-TODAY()&lt;0,"Vencido (tolerância 30 dias)",IF(K191-TODAY()&lt;=30,"Vence em até 30 dias",IF(K191-TODAY()&lt;=60,"Vence em até 60 dias","Em dia"))))))</f>
        <v/>
      </c>
    </row>
    <row r="192">
      <c r="F192" s="2" t="n"/>
      <c r="G192" s="2" t="n"/>
      <c r="H192">
        <f>IF(G192="","",G192-TODAY())</f>
        <v/>
      </c>
      <c r="I192">
        <f>IF(G192="","",IF(G192-TODAY()&lt;-30,"VENCIDA (multa)",IF(G192-TODAY()&lt;0,"Vencida (tolerância 30 dias)",IF(G192-TODAY()&lt;=30,"Vence em até 30 dias",IF(G192-TODAY()&lt;=60,"Vence em até 60 dias","Em dia")))))</f>
        <v/>
      </c>
      <c r="J192" s="2" t="n"/>
      <c r="K192" s="2">
        <f>IF(OR(J192="",NOT(OR(D192="C",D192="D",D192="E"))),"",EDATE(J192,30))</f>
        <v/>
      </c>
      <c r="L192">
        <f>IF(K192="","",K192-TODAY())</f>
        <v/>
      </c>
      <c r="M192">
        <f>IF(J192="",IF(OR(D192="C",D192="D",D192="E"),"Sem exame registrado",""),IF(K192="","",IF(K192-TODAY()&lt;-30,"VENCIDO (multa automática)",IF(K192-TODAY()&lt;0,"Vencido (tolerância 30 dias)",IF(K192-TODAY()&lt;=30,"Vence em até 30 dias",IF(K192-TODAY()&lt;=60,"Vence em até 60 dias","Em dia"))))))</f>
        <v/>
      </c>
    </row>
    <row r="193">
      <c r="F193" s="2" t="n"/>
      <c r="G193" s="2" t="n"/>
      <c r="H193">
        <f>IF(G193="","",G193-TODAY())</f>
        <v/>
      </c>
      <c r="I193">
        <f>IF(G193="","",IF(G193-TODAY()&lt;-30,"VENCIDA (multa)",IF(G193-TODAY()&lt;0,"Vencida (tolerância 30 dias)",IF(G193-TODAY()&lt;=30,"Vence em até 30 dias",IF(G193-TODAY()&lt;=60,"Vence em até 60 dias","Em dia")))))</f>
        <v/>
      </c>
      <c r="J193" s="2" t="n"/>
      <c r="K193" s="2">
        <f>IF(OR(J193="",NOT(OR(D193="C",D193="D",D193="E"))),"",EDATE(J193,30))</f>
        <v/>
      </c>
      <c r="L193">
        <f>IF(K193="","",K193-TODAY())</f>
        <v/>
      </c>
      <c r="M193">
        <f>IF(J193="",IF(OR(D193="C",D193="D",D193="E"),"Sem exame registrado",""),IF(K193="","",IF(K193-TODAY()&lt;-30,"VENCIDO (multa automática)",IF(K193-TODAY()&lt;0,"Vencido (tolerância 30 dias)",IF(K193-TODAY()&lt;=30,"Vence em até 30 dias",IF(K193-TODAY()&lt;=60,"Vence em até 60 dias","Em dia"))))))</f>
        <v/>
      </c>
    </row>
    <row r="194">
      <c r="F194" s="2" t="n"/>
      <c r="G194" s="2" t="n"/>
      <c r="H194">
        <f>IF(G194="","",G194-TODAY())</f>
        <v/>
      </c>
      <c r="I194">
        <f>IF(G194="","",IF(G194-TODAY()&lt;-30,"VENCIDA (multa)",IF(G194-TODAY()&lt;0,"Vencida (tolerância 30 dias)",IF(G194-TODAY()&lt;=30,"Vence em até 30 dias",IF(G194-TODAY()&lt;=60,"Vence em até 60 dias","Em dia")))))</f>
        <v/>
      </c>
      <c r="J194" s="2" t="n"/>
      <c r="K194" s="2">
        <f>IF(OR(J194="",NOT(OR(D194="C",D194="D",D194="E"))),"",EDATE(J194,30))</f>
        <v/>
      </c>
      <c r="L194">
        <f>IF(K194="","",K194-TODAY())</f>
        <v/>
      </c>
      <c r="M194">
        <f>IF(J194="",IF(OR(D194="C",D194="D",D194="E"),"Sem exame registrado",""),IF(K194="","",IF(K194-TODAY()&lt;-30,"VENCIDO (multa automática)",IF(K194-TODAY()&lt;0,"Vencido (tolerância 30 dias)",IF(K194-TODAY()&lt;=30,"Vence em até 30 dias",IF(K194-TODAY()&lt;=60,"Vence em até 60 dias","Em dia"))))))</f>
        <v/>
      </c>
    </row>
    <row r="195">
      <c r="F195" s="2" t="n"/>
      <c r="G195" s="2" t="n"/>
      <c r="H195">
        <f>IF(G195="","",G195-TODAY())</f>
        <v/>
      </c>
      <c r="I195">
        <f>IF(G195="","",IF(G195-TODAY()&lt;-30,"VENCIDA (multa)",IF(G195-TODAY()&lt;0,"Vencida (tolerância 30 dias)",IF(G195-TODAY()&lt;=30,"Vence em até 30 dias",IF(G195-TODAY()&lt;=60,"Vence em até 60 dias","Em dia")))))</f>
        <v/>
      </c>
      <c r="J195" s="2" t="n"/>
      <c r="K195" s="2">
        <f>IF(OR(J195="",NOT(OR(D195="C",D195="D",D195="E"))),"",EDATE(J195,30))</f>
        <v/>
      </c>
      <c r="L195">
        <f>IF(K195="","",K195-TODAY())</f>
        <v/>
      </c>
      <c r="M195">
        <f>IF(J195="",IF(OR(D195="C",D195="D",D195="E"),"Sem exame registrado",""),IF(K195="","",IF(K195-TODAY()&lt;-30,"VENCIDO (multa automática)",IF(K195-TODAY()&lt;0,"Vencido (tolerância 30 dias)",IF(K195-TODAY()&lt;=30,"Vence em até 30 dias",IF(K195-TODAY()&lt;=60,"Vence em até 60 dias","Em dia"))))))</f>
        <v/>
      </c>
    </row>
    <row r="196">
      <c r="F196" s="2" t="n"/>
      <c r="G196" s="2" t="n"/>
      <c r="H196">
        <f>IF(G196="","",G196-TODAY())</f>
        <v/>
      </c>
      <c r="I196">
        <f>IF(G196="","",IF(G196-TODAY()&lt;-30,"VENCIDA (multa)",IF(G196-TODAY()&lt;0,"Vencida (tolerância 30 dias)",IF(G196-TODAY()&lt;=30,"Vence em até 30 dias",IF(G196-TODAY()&lt;=60,"Vence em até 60 dias","Em dia")))))</f>
        <v/>
      </c>
      <c r="J196" s="2" t="n"/>
      <c r="K196" s="2">
        <f>IF(OR(J196="",NOT(OR(D196="C",D196="D",D196="E"))),"",EDATE(J196,30))</f>
        <v/>
      </c>
      <c r="L196">
        <f>IF(K196="","",K196-TODAY())</f>
        <v/>
      </c>
      <c r="M196">
        <f>IF(J196="",IF(OR(D196="C",D196="D",D196="E"),"Sem exame registrado",""),IF(K196="","",IF(K196-TODAY()&lt;-30,"VENCIDO (multa automática)",IF(K196-TODAY()&lt;0,"Vencido (tolerância 30 dias)",IF(K196-TODAY()&lt;=30,"Vence em até 30 dias",IF(K196-TODAY()&lt;=60,"Vence em até 60 dias","Em dia"))))))</f>
        <v/>
      </c>
    </row>
    <row r="197">
      <c r="F197" s="2" t="n"/>
      <c r="G197" s="2" t="n"/>
      <c r="H197">
        <f>IF(G197="","",G197-TODAY())</f>
        <v/>
      </c>
      <c r="I197">
        <f>IF(G197="","",IF(G197-TODAY()&lt;-30,"VENCIDA (multa)",IF(G197-TODAY()&lt;0,"Vencida (tolerância 30 dias)",IF(G197-TODAY()&lt;=30,"Vence em até 30 dias",IF(G197-TODAY()&lt;=60,"Vence em até 60 dias","Em dia")))))</f>
        <v/>
      </c>
      <c r="J197" s="2" t="n"/>
      <c r="K197" s="2">
        <f>IF(OR(J197="",NOT(OR(D197="C",D197="D",D197="E"))),"",EDATE(J197,30))</f>
        <v/>
      </c>
      <c r="L197">
        <f>IF(K197="","",K197-TODAY())</f>
        <v/>
      </c>
      <c r="M197">
        <f>IF(J197="",IF(OR(D197="C",D197="D",D197="E"),"Sem exame registrado",""),IF(K197="","",IF(K197-TODAY()&lt;-30,"VENCIDO (multa automática)",IF(K197-TODAY()&lt;0,"Vencido (tolerância 30 dias)",IF(K197-TODAY()&lt;=30,"Vence em até 30 dias",IF(K197-TODAY()&lt;=60,"Vence em até 60 dias","Em dia"))))))</f>
        <v/>
      </c>
    </row>
    <row r="198">
      <c r="F198" s="2" t="n"/>
      <c r="G198" s="2" t="n"/>
      <c r="H198">
        <f>IF(G198="","",G198-TODAY())</f>
        <v/>
      </c>
      <c r="I198">
        <f>IF(G198="","",IF(G198-TODAY()&lt;-30,"VENCIDA (multa)",IF(G198-TODAY()&lt;0,"Vencida (tolerância 30 dias)",IF(G198-TODAY()&lt;=30,"Vence em até 30 dias",IF(G198-TODAY()&lt;=60,"Vence em até 60 dias","Em dia")))))</f>
        <v/>
      </c>
      <c r="J198" s="2" t="n"/>
      <c r="K198" s="2">
        <f>IF(OR(J198="",NOT(OR(D198="C",D198="D",D198="E"))),"",EDATE(J198,30))</f>
        <v/>
      </c>
      <c r="L198">
        <f>IF(K198="","",K198-TODAY())</f>
        <v/>
      </c>
      <c r="M198">
        <f>IF(J198="",IF(OR(D198="C",D198="D",D198="E"),"Sem exame registrado",""),IF(K198="","",IF(K198-TODAY()&lt;-30,"VENCIDO (multa automática)",IF(K198-TODAY()&lt;0,"Vencido (tolerância 30 dias)",IF(K198-TODAY()&lt;=30,"Vence em até 30 dias",IF(K198-TODAY()&lt;=60,"Vence em até 60 dias","Em dia"))))))</f>
        <v/>
      </c>
    </row>
    <row r="199">
      <c r="F199" s="2" t="n"/>
      <c r="G199" s="2" t="n"/>
      <c r="H199">
        <f>IF(G199="","",G199-TODAY())</f>
        <v/>
      </c>
      <c r="I199">
        <f>IF(G199="","",IF(G199-TODAY()&lt;-30,"VENCIDA (multa)",IF(G199-TODAY()&lt;0,"Vencida (tolerância 30 dias)",IF(G199-TODAY()&lt;=30,"Vence em até 30 dias",IF(G199-TODAY()&lt;=60,"Vence em até 60 dias","Em dia")))))</f>
        <v/>
      </c>
      <c r="J199" s="2" t="n"/>
      <c r="K199" s="2">
        <f>IF(OR(J199="",NOT(OR(D199="C",D199="D",D199="E"))),"",EDATE(J199,30))</f>
        <v/>
      </c>
      <c r="L199">
        <f>IF(K199="","",K199-TODAY())</f>
        <v/>
      </c>
      <c r="M199">
        <f>IF(J199="",IF(OR(D199="C",D199="D",D199="E"),"Sem exame registrado",""),IF(K199="","",IF(K199-TODAY()&lt;-30,"VENCIDO (multa automática)",IF(K199-TODAY()&lt;0,"Vencido (tolerância 30 dias)",IF(K199-TODAY()&lt;=30,"Vence em até 30 dias",IF(K199-TODAY()&lt;=60,"Vence em até 60 dias","Em dia"))))))</f>
        <v/>
      </c>
    </row>
    <row r="200">
      <c r="F200" s="2" t="n"/>
      <c r="G200" s="2" t="n"/>
      <c r="H200">
        <f>IF(G200="","",G200-TODAY())</f>
        <v/>
      </c>
      <c r="I200">
        <f>IF(G200="","",IF(G200-TODAY()&lt;-30,"VENCIDA (multa)",IF(G200-TODAY()&lt;0,"Vencida (tolerância 30 dias)",IF(G200-TODAY()&lt;=30,"Vence em até 30 dias",IF(G200-TODAY()&lt;=60,"Vence em até 60 dias","Em dia")))))</f>
        <v/>
      </c>
      <c r="J200" s="2" t="n"/>
      <c r="K200" s="2">
        <f>IF(OR(J200="",NOT(OR(D200="C",D200="D",D200="E"))),"",EDATE(J200,30))</f>
        <v/>
      </c>
      <c r="L200">
        <f>IF(K200="","",K200-TODAY())</f>
        <v/>
      </c>
      <c r="M200">
        <f>IF(J200="",IF(OR(D200="C",D200="D",D200="E"),"Sem exame registrado",""),IF(K200="","",IF(K200-TODAY()&lt;-30,"VENCIDO (multa automática)",IF(K200-TODAY()&lt;0,"Vencido (tolerância 30 dias)",IF(K200-TODAY()&lt;=30,"Vence em até 30 dias",IF(K200-TODAY()&lt;=60,"Vence em até 60 dias","Em dia"))))))</f>
        <v/>
      </c>
    </row>
  </sheetData>
  <conditionalFormatting sqref="I2:I200">
    <cfRule type="expression" priority="1" dxfId="0">
      <formula>LEFT(I2,7)="VENCID"</formula>
    </cfRule>
    <cfRule type="expression" priority="2" dxfId="1">
      <formula>LEFT(I2,8)="Vencid"</formula>
    </cfRule>
    <cfRule type="expression" priority="3" dxfId="2">
      <formula>LEFT(I2,16)="Vence em até 30 "</formula>
    </cfRule>
    <cfRule type="expression" priority="4" dxfId="3">
      <formula>LEFT(I2,16)="Vence em até 60 "</formula>
    </cfRule>
    <cfRule type="expression" priority="5" dxfId="4">
      <formula>I2="Em dia"</formula>
    </cfRule>
    <cfRule type="expression" priority="6" dxfId="2">
      <formula>I2="Sem exame registrado"</formula>
    </cfRule>
  </conditionalFormatting>
  <conditionalFormatting sqref="M2:M200">
    <cfRule type="expression" priority="7" dxfId="0">
      <formula>LEFT(M2,7)="VENCID"</formula>
    </cfRule>
    <cfRule type="expression" priority="8" dxfId="1">
      <formula>LEFT(M2,8)="Vencid"</formula>
    </cfRule>
    <cfRule type="expression" priority="9" dxfId="2">
      <formula>LEFT(M2,16)="Vence em até 30 "</formula>
    </cfRule>
    <cfRule type="expression" priority="10" dxfId="3">
      <formula>LEFT(M2,16)="Vence em até 60 "</formula>
    </cfRule>
    <cfRule type="expression" priority="11" dxfId="4">
      <formula>M2="Em dia"</formula>
    </cfRule>
    <cfRule type="expression" priority="12" dxfId="2">
      <formula>M2="Sem exame registrado"</formula>
    </cfRule>
  </conditionalFormatting>
  <conditionalFormatting sqref="N2:N200">
    <cfRule type="expression" priority="13" dxfId="1">
      <formula>AND(N2&lt;&gt;"",N2&gt;=40)</formula>
    </cfRule>
    <cfRule type="expression" priority="14" dxfId="2">
      <formula>AND(N2&lt;&gt;"",N2&gt;=20,N2&lt;40)</formula>
    </cfRule>
  </conditionalFormatting>
  <dataValidations count="2">
    <dataValidation sqref="D2:D200" showDropDown="0" showInputMessage="0" showErrorMessage="0" allowBlank="1" type="list">
      <formula1>"A,B,AB,C,D,E,ACC"</formula1>
    </dataValidation>
    <dataValidation sqref="E2:E200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62" customWidth="1" min="1" max="1"/>
    <col width="10" customWidth="1" min="2" max="2"/>
  </cols>
  <sheetData>
    <row r="1">
      <c r="A1" s="3" t="inlineStr">
        <is>
          <t>Resumo da frota — CNH e toxicológico</t>
        </is>
      </c>
    </row>
    <row r="2">
      <c r="A2" t="inlineStr">
        <is>
          <t>Atualiza sozinho a partir da aba Motoristas. A data de referência é a de hoje no computador.</t>
        </is>
      </c>
    </row>
    <row r="4">
      <c r="A4" s="4" t="inlineStr">
        <is>
          <t>Motoristas cadastrados</t>
        </is>
      </c>
      <c r="B4" s="5">
        <f>COUNTA(Motoristas!A2:A200)</f>
        <v/>
      </c>
    </row>
    <row r="5">
      <c r="A5" s="6" t="inlineStr">
        <is>
          <t>CNH vencida há mais de 30 dias (multa, veículo retido)</t>
        </is>
      </c>
      <c r="B5" s="5">
        <f>COUNTIF(Motoristas!I2:I200,"VENCIDA (multa)")</f>
        <v/>
      </c>
    </row>
    <row r="6">
      <c r="A6" s="4" t="inlineStr">
        <is>
          <t>CNH vencida dentro da tolerância de 30 dias</t>
        </is>
      </c>
      <c r="B6" s="5">
        <f>COUNTIF(Motoristas!I2:I200,"Vencida (tolerância 30 dias)")</f>
        <v/>
      </c>
    </row>
    <row r="7">
      <c r="A7" s="6" t="inlineStr">
        <is>
          <t>CNH vence em até 30 dias</t>
        </is>
      </c>
      <c r="B7" s="5">
        <f>COUNTIF(Motoristas!I2:I200,"Vence em até 30 dias")</f>
        <v/>
      </c>
    </row>
    <row r="8">
      <c r="A8" s="4" t="inlineStr">
        <is>
          <t>CNH vence em até 60 dias</t>
        </is>
      </c>
      <c r="B8" s="5">
        <f>COUNTIF(Motoristas!I2:I200,"Vence em até 60 dias")</f>
        <v/>
      </c>
    </row>
    <row r="9">
      <c r="A9" s="6" t="inlineStr">
        <is>
          <t>Toxicológico vencido há mais de 30 dias (multa automática)</t>
        </is>
      </c>
      <c r="B9" s="5">
        <f>COUNTIF(Motoristas!M2:M200,"VENCIDO (multa automática)")</f>
        <v/>
      </c>
    </row>
    <row r="10">
      <c r="A10" s="4" t="inlineStr">
        <is>
          <t>Toxicológico vencido dentro da tolerância</t>
        </is>
      </c>
      <c r="B10" s="5">
        <f>COUNTIF(Motoristas!M2:M200,"Vencido (tolerância 30 dias)")</f>
        <v/>
      </c>
    </row>
    <row r="11">
      <c r="A11" s="6" t="inlineStr">
        <is>
          <t>Toxicológico vence em até 30 dias</t>
        </is>
      </c>
      <c r="B11" s="5">
        <f>COUNTIF(Motoristas!M2:M200,"Vence em até 30 dias")</f>
        <v/>
      </c>
    </row>
    <row r="12">
      <c r="A12" s="4" t="inlineStr">
        <is>
          <t>Motoristas C/D/E sem exame toxicológico registrado</t>
        </is>
      </c>
      <c r="B12" s="5">
        <f>COUNTIF(Motoristas!M2:M200,"Sem exame registrado")</f>
        <v/>
      </c>
    </row>
    <row r="13">
      <c r="A13" s="6" t="inlineStr">
        <is>
          <t>Motoristas com 20 pontos ou mais</t>
        </is>
      </c>
      <c r="B13" s="5">
        <f>COUNTIF(Motoristas!N2:N200,"&gt;=20")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Como usar esta planilha</t>
        </is>
      </c>
    </row>
    <row r="3">
      <c r="A3" s="7" t="inlineStr">
        <is>
          <t>1. Na aba Motoristas, apague as três linhas de exemplo e cadastre um motorista por linha.</t>
        </is>
      </c>
    </row>
    <row r="4">
      <c r="A4" s="7" t="inlineStr">
        <is>
          <t>2. Preencha a Validade da CNH como está impressa no documento. Dias para vencer e Situação se calculam sozinhos.</t>
        </is>
      </c>
    </row>
    <row r="5">
      <c r="A5" s="7" t="inlineStr">
        <is>
          <t>3. Para motoristas das categorias C, D ou E, informe a data do Último exame toxicológico. A planilha soma 2 anos e 6 meses e calcula a situação. Para A e B a coluna fica em branco. Atenção: pela lei (CTB art. 148-A, § 2º) o ciclo oficial conta a partir da obtenção ou renovação da CNH; a data exata do próximo exame aparece na Carteira Digital de Trânsito do motorista. Use a planilha como alerta e confira lá.</t>
        </is>
      </c>
    </row>
    <row r="6">
      <c r="A6" s="7" t="inlineStr">
        <is>
          <t>4. Pontos na CNH: anote o total dos últimos 12 meses (consulta no Detran ou na Carteira Digital de Trânsito). A célula fica laranja a partir de 20 e vermelha a partir de 40.</t>
        </is>
      </c>
    </row>
    <row r="7">
      <c r="A7" s="7" t="inlineStr">
        <is>
          <t>5. A aba Resumo conta quantos motoristas estão em cada situação.</t>
        </is>
      </c>
    </row>
    <row r="8">
      <c r="A8" s="7" t="inlineStr"/>
    </row>
    <row r="9">
      <c r="A9" s="7" t="inlineStr">
        <is>
          <t>Semáforo da coluna Situação:</t>
        </is>
      </c>
    </row>
    <row r="10">
      <c r="A10" s="7" t="inlineStr">
        <is>
          <t xml:space="preserve">  Verde — Em dia (mais de 60 dias para vencer).</t>
        </is>
      </c>
    </row>
    <row r="11">
      <c r="A11" s="7" t="inlineStr">
        <is>
          <t xml:space="preserve">  Creme — Vence em até 60 dias: hora de agendar a renovação.</t>
        </is>
      </c>
    </row>
    <row r="12">
      <c r="A12" s="7" t="inlineStr">
        <is>
          <t xml:space="preserve">  Laranja — Vence em até 30 dias: a renovação leva dias (exames, biometria, emissão). Não deixe para a última semana.</t>
        </is>
      </c>
    </row>
    <row r="13">
      <c r="A13" s="7" t="inlineStr">
        <is>
          <t xml:space="preserve">  Vermelho claro — Vencida dentro da tolerância de 30 dias: pela lei ainda não há multa, mas o motorista não deveria assumir veículo da empresa.</t>
        </is>
      </c>
    </row>
    <row r="14">
      <c r="A14" s="7" t="inlineStr">
        <is>
          <t xml:space="preserve">  Vermelho — Vencida há mais de 30 dias: infração gravíssima (CTB art. 162, V), 7 pontos, retenção do veículo. A empresa dona do veículo também é autuada (art. 164).</t>
        </is>
      </c>
    </row>
    <row r="15">
      <c r="A15" s="7" t="inlineStr"/>
    </row>
    <row r="16">
      <c r="A16" s="7" t="inlineStr">
        <is>
          <t>Regras que a planilha usa (CTB com a redação da Lei 14.071/2020; confira o texto vigente em planalto.gov.br):</t>
        </is>
      </c>
    </row>
    <row r="17">
      <c r="A17" s="7" t="inlineStr">
        <is>
          <t xml:space="preserve">  Validade da CNH: 10 anos para quem tem menos de 50; 5 anos de 50 a 69; 3 anos a partir dos 70. O médico perito pode encurtar.</t>
        </is>
      </c>
    </row>
    <row r="18">
      <c r="A18" s="7" t="inlineStr">
        <is>
          <t xml:space="preserve">  Tolerância: 30 dias depois da validade impressa. A partir do 31º dia, multa.</t>
        </is>
      </c>
    </row>
    <row r="19">
      <c r="A19" s="7" t="inlineStr">
        <is>
          <t xml:space="preserve">  Toxicológico: categorias C, D e E, menores de 70 anos, a cada 2 anos e 6 meses, independente da validade da CNH. Vencido há mais de 30 dias: art. 165-B, multa 5x (R$ 1.467,35) + 7 pontos, lançada automaticamente, sem blitz.</t>
        </is>
      </c>
    </row>
    <row r="20">
      <c r="A20" s="7" t="inlineStr"/>
    </row>
    <row r="21">
      <c r="A21" s="7" t="inlineStr">
        <is>
          <t>Limites desta planilha: ela não avisa ninguém. Alguém precisa abrir o arquivo e olhar. Se a frota tem mais de um punhado de motoristas, ou se quem controla não é quem dirige, use um sistema que mande o aviso por e-mail antes do vencimento.</t>
        </is>
      </c>
    </row>
    <row r="22">
      <c r="A22" s="7" t="inlineStr">
        <is>
          <t>Planilha gratuita da Viaria — viaria.app/pt — controle de frota grátis até 5 veículos, com aviso por e-mail 30, 15 e 7 dias antes de cada vencimento.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2026-10-09T16:56:54Z</dcterms:created>
  <dcterms:modified xsi:type="dcterms:W3CDTF">2026-10-09T16:56:54Z</dcterms:modified>
</cp:coreProperties>
</file>